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心血管" sheetId="1" r:id="rId1"/>
  </sheets>
  <definedNames>
    <definedName name="_xlnm._FilterDatabase" localSheetId="0" hidden="1">心血管!$A$5:$P$210</definedName>
    <definedName name="_xlnm.Print_Titles" localSheetId="0">心血管!$3:$5</definedName>
  </definedNames>
  <calcPr calcId="144525"/>
</workbook>
</file>

<file path=xl/sharedStrings.xml><?xml version="1.0" encoding="utf-8"?>
<sst xmlns="http://schemas.openxmlformats.org/spreadsheetml/2006/main" count="1692" uniqueCount="779">
  <si>
    <t>附件1</t>
  </si>
  <si>
    <t>整合规范心血管系统类医疗服务项目价格表</t>
  </si>
  <si>
    <t>序号</t>
  </si>
  <si>
    <t>财务分类</t>
  </si>
  <si>
    <t>国家项目代码</t>
  </si>
  <si>
    <t>项目编码</t>
  </si>
  <si>
    <t>项目名称</t>
  </si>
  <si>
    <t>服务产出</t>
  </si>
  <si>
    <t>价格构成</t>
  </si>
  <si>
    <t>计价
单位</t>
  </si>
  <si>
    <t>价格</t>
  </si>
  <si>
    <t>计价说明</t>
  </si>
  <si>
    <t>医保
属性</t>
  </si>
  <si>
    <t>一类</t>
  </si>
  <si>
    <t>二类</t>
  </si>
  <si>
    <t>三类</t>
  </si>
  <si>
    <t>省级</t>
  </si>
  <si>
    <t>市级</t>
  </si>
  <si>
    <t>省、市级</t>
  </si>
  <si>
    <t>县级</t>
  </si>
  <si>
    <t>D</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</si>
  <si>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</si>
  <si>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</si>
  <si>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</si>
  <si>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</si>
  <si>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</si>
  <si>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甲</t>
  </si>
  <si>
    <t>012408000020100</t>
  </si>
  <si>
    <t>310701022①</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</si>
  <si>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</si>
  <si>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</si>
  <si>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</si>
  <si>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</si>
  <si>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</si>
  <si>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</si>
  <si>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t>012408000030001</t>
  </si>
  <si>
    <t>310701001-1</t>
  </si>
  <si>
    <t>常规心电图检查费十二导联以上（加收）</t>
  </si>
  <si>
    <t>012408000030011</t>
  </si>
  <si>
    <t>310701001-2</t>
  </si>
  <si>
    <t>常规心电图检查费-心脏晚电位检查（加收）</t>
  </si>
  <si>
    <t>012408000030100</t>
  </si>
  <si>
    <r>
      <rPr>
        <sz val="9"/>
        <rFont val="宋体"/>
        <charset val="134"/>
        <scheme val="minor"/>
      </rPr>
      <t>310701001</t>
    </r>
    <r>
      <rPr>
        <sz val="9"/>
        <rFont val="Calibri"/>
        <charset val="134"/>
      </rPr>
      <t>①</t>
    </r>
  </si>
  <si>
    <t>常规心电图检查费-心电向量图（扩展）</t>
  </si>
  <si>
    <t>012408000031100</t>
  </si>
  <si>
    <r>
      <rPr>
        <sz val="9"/>
        <rFont val="宋体"/>
        <charset val="134"/>
        <scheme val="minor"/>
      </rPr>
      <t>310701001</t>
    </r>
    <r>
      <rPr>
        <sz val="9"/>
        <rFont val="Calibri"/>
        <charset val="134"/>
      </rPr>
      <t>②</t>
    </r>
  </si>
  <si>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</si>
  <si>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</si>
  <si>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</si>
  <si>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</si>
  <si>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</si>
  <si>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</si>
  <si>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</si>
  <si>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</si>
  <si>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</si>
  <si>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</si>
  <si>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</si>
  <si>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</si>
  <si>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</si>
  <si>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</si>
  <si>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</si>
  <si>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</si>
  <si>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</si>
  <si>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未定</t>
  </si>
  <si>
    <t>/</t>
  </si>
  <si>
    <t>E</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</si>
  <si>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</si>
  <si>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</si>
  <si>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</si>
  <si>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</si>
  <si>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</si>
  <si>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</si>
  <si>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</si>
  <si>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</si>
  <si>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</si>
  <si>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</si>
  <si>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</si>
  <si>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</si>
  <si>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</si>
  <si>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</si>
  <si>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</si>
  <si>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</si>
  <si>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</si>
  <si>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</si>
  <si>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</si>
  <si>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</si>
  <si>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</si>
  <si>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乙</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</si>
  <si>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</si>
  <si>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</si>
  <si>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</si>
  <si>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</si>
  <si>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</si>
  <si>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</si>
  <si>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</si>
  <si>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</si>
  <si>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</si>
  <si>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</si>
  <si>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</si>
  <si>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</si>
  <si>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</si>
  <si>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</si>
  <si>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</si>
  <si>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</si>
  <si>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</si>
  <si>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</si>
  <si>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</si>
  <si>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</si>
  <si>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</si>
  <si>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</si>
  <si>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</si>
  <si>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</si>
  <si>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</si>
  <si>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</si>
  <si>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</si>
  <si>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</si>
  <si>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</si>
  <si>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</si>
  <si>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</si>
  <si>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</si>
  <si>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</si>
  <si>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</si>
  <si>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</si>
  <si>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r>
      <rPr>
        <sz val="9"/>
        <rFont val="宋体"/>
        <charset val="134"/>
        <scheme val="minor"/>
      </rPr>
      <t>310702010</t>
    </r>
    <r>
      <rPr>
        <sz val="9"/>
        <rFont val="Calibri"/>
        <charset val="134"/>
      </rPr>
      <t>①</t>
    </r>
  </si>
  <si>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</si>
  <si>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</si>
  <si>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</si>
  <si>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</si>
  <si>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</si>
  <si>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</si>
  <si>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320500001-1</t>
  </si>
  <si>
    <t>冠状动脉造影费-儿童（加收）</t>
  </si>
  <si>
    <t>012408000190011</t>
  </si>
  <si>
    <t>320500001-2</t>
  </si>
  <si>
    <t>冠状动脉造影费-桥血管造影（加收）</t>
  </si>
  <si>
    <t>012408000190021</t>
  </si>
  <si>
    <t>320500001-3</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</si>
  <si>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</si>
  <si>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</si>
  <si>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</si>
  <si>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</si>
  <si>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</si>
  <si>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</si>
  <si>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</si>
  <si>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</si>
  <si>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</si>
  <si>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</si>
  <si>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</si>
  <si>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</si>
  <si>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</si>
  <si>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</si>
  <si>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</si>
  <si>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</si>
  <si>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</si>
  <si>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</si>
  <si>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</si>
  <si>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</si>
  <si>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</si>
  <si>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
3.每增加一根血管（或一处病变）的治疗按相应价格的20%收费。</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</si>
  <si>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</si>
  <si>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</si>
  <si>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</si>
  <si>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</si>
  <si>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
3.每增加一根血管（或一处病变）的治疗按相应价格的20%收费。</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</si>
  <si>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</si>
  <si>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</si>
  <si>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</si>
  <si>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</si>
  <si>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</si>
  <si>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</si>
  <si>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</si>
  <si>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</si>
  <si>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</si>
  <si>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1.本项目中的“血管”指：左主干、左前降支、左回旋支、右冠状动脉及每支桥血管。
2.每增加一根血管（或一处病变）的治疗按相应价格的20%收费。
3.“冠状动脉内血栓抽吸术”按照40%收取。</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</si>
  <si>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</si>
  <si>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</si>
  <si>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</si>
  <si>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</si>
  <si>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G</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</si>
  <si>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</si>
  <si>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</si>
  <si>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</si>
  <si>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</si>
  <si>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</si>
  <si>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</si>
  <si>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</si>
  <si>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</si>
  <si>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</si>
  <si>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</si>
  <si>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</si>
  <si>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</si>
  <si>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</si>
  <si>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</si>
  <si>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</si>
  <si>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</si>
  <si>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</si>
  <si>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310702020-1</t>
  </si>
  <si>
    <t>右心导管检查费-儿童（加收）</t>
  </si>
  <si>
    <t>012408000240000</t>
  </si>
  <si>
    <t>左心导管检查费</t>
  </si>
  <si>
    <t>通过导管检查测量主动脉压、左心室压等指标。</t>
  </si>
  <si>
    <t>012408000240001</t>
  </si>
  <si>
    <t>310702021-1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</si>
  <si>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</si>
  <si>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</si>
  <si>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</si>
  <si>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</si>
  <si>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</si>
  <si>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013308000080011</t>
  </si>
  <si>
    <t>320400001-1</t>
  </si>
  <si>
    <t>主动脉瓣成形费（介入）-瓣中瓣/环中瓣修复（加收）</t>
  </si>
  <si>
    <t>013308000080100</t>
  </si>
  <si>
    <t>320400001①</t>
  </si>
  <si>
    <t>主动脉瓣成形费（介入）-肺动脉瓣成形（介入）（扩展）</t>
  </si>
  <si>
    <t>013308000090000</t>
  </si>
  <si>
    <t>二尖瓣成形费（介入）</t>
  </si>
  <si>
    <t>通过介入的方式治疗二尖瓣瓣膜狭窄或关闭不全。</t>
  </si>
  <si>
    <t>013308000090011</t>
  </si>
  <si>
    <t>320400005-1</t>
  </si>
  <si>
    <t>二尖瓣成形费（介入）-瓣中瓣/环中瓣修复（加收）</t>
  </si>
  <si>
    <t>013308000090100</t>
  </si>
  <si>
    <t>320400005①</t>
  </si>
  <si>
    <t>二尖瓣成形费（介入）-三尖瓣成形（介入）（扩展）</t>
  </si>
  <si>
    <t>013308000091100</t>
  </si>
  <si>
    <r>
      <rPr>
        <sz val="9"/>
        <rFont val="宋体"/>
        <charset val="134"/>
        <scheme val="minor"/>
      </rPr>
      <t>320400005</t>
    </r>
    <r>
      <rPr>
        <sz val="9"/>
        <rFont val="Calibri"/>
        <charset val="134"/>
      </rPr>
      <t>②</t>
    </r>
  </si>
  <si>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</si>
  <si>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</si>
  <si>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</si>
  <si>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</si>
  <si>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</si>
  <si>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t>
  </si>
  <si>
    <t>013308000100011</t>
  </si>
  <si>
    <t>320400006-1</t>
  </si>
  <si>
    <t>主动脉瓣置换费（介入）-瓣中瓣/环中瓣修复（加收）</t>
  </si>
  <si>
    <t>013308000100100</t>
  </si>
  <si>
    <t>320400006①</t>
  </si>
  <si>
    <t>主动脉瓣置换费（介入）-肺动脉瓣置换（介入）（扩展）</t>
  </si>
  <si>
    <t>013308000110000</t>
  </si>
  <si>
    <t>二尖瓣置换费（介入）</t>
  </si>
  <si>
    <t>013308000110011</t>
  </si>
  <si>
    <t>320400007-1</t>
  </si>
  <si>
    <t>二尖瓣置换费（介入）-瓣中瓣/环中瓣修复（加收）</t>
  </si>
  <si>
    <t>013308000110100</t>
  </si>
  <si>
    <r>
      <rPr>
        <sz val="9"/>
        <rFont val="宋体"/>
        <charset val="134"/>
        <scheme val="minor"/>
      </rPr>
      <t>320400007</t>
    </r>
    <r>
      <rPr>
        <sz val="9"/>
        <rFont val="Calibri"/>
        <charset val="134"/>
      </rPr>
      <t>①</t>
    </r>
  </si>
  <si>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</si>
  <si>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</si>
  <si>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</si>
  <si>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</si>
  <si>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</si>
  <si>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</si>
  <si>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</si>
  <si>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</si>
  <si>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</si>
  <si>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</si>
  <si>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</si>
  <si>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</si>
  <si>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</si>
  <si>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</si>
  <si>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</si>
  <si>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</si>
  <si>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</si>
  <si>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</si>
  <si>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</si>
  <si>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</si>
  <si>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</si>
  <si>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</si>
  <si>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</si>
  <si>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</si>
  <si>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</si>
  <si>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</si>
  <si>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</si>
  <si>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</si>
  <si>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</si>
  <si>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</si>
  <si>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</si>
  <si>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</si>
  <si>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013308000190000</t>
  </si>
  <si>
    <t>肺动脉去神经费</t>
  </si>
  <si>
    <t>通过介入的方式消融肺交感神经。</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</si>
  <si>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</si>
  <si>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</si>
  <si>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</si>
  <si>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</si>
  <si>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</si>
  <si>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310702003-1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</si>
  <si>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</si>
  <si>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</si>
  <si>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</si>
  <si>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</si>
  <si>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</si>
  <si>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</si>
  <si>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310702025-1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</si>
  <si>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</si>
  <si>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</si>
  <si>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</si>
  <si>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</si>
  <si>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</si>
  <si>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</si>
  <si>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310702018-1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</si>
  <si>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</si>
  <si>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</si>
  <si>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</si>
  <si>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</si>
  <si>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</si>
  <si>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</si>
  <si>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310702007-1</t>
  </si>
  <si>
    <t>永久起搏器安装费-儿童（加收）</t>
  </si>
  <si>
    <t>013308000220011</t>
  </si>
  <si>
    <t>310702007-2</t>
  </si>
  <si>
    <t>永久起搏器安装费-三腔起搏器/除颤器安装（加收）</t>
  </si>
  <si>
    <t>013308000220100</t>
  </si>
  <si>
    <t>310702007①</t>
  </si>
  <si>
    <t>永久起搏器安装费-植入式心脏复律除颤器安装（扩展）</t>
  </si>
  <si>
    <t>013308000221100</t>
  </si>
  <si>
    <t>310702007②</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</si>
  <si>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</si>
  <si>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</si>
  <si>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</si>
  <si>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</si>
  <si>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</si>
  <si>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</si>
  <si>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310702009-1</t>
  </si>
  <si>
    <t>永久起搏器电极取出费-儿童（加收）</t>
  </si>
  <si>
    <t>013308000230011</t>
  </si>
  <si>
    <t>310702009-2</t>
  </si>
  <si>
    <t>永久起搏器电极取出费-结扎包埋（加收）</t>
  </si>
  <si>
    <t>013308000230021</t>
  </si>
  <si>
    <t>310702009-3</t>
  </si>
  <si>
    <t>永久起搏器电极取出费-导线调整（减收）</t>
  </si>
  <si>
    <t>013308000230100</t>
  </si>
  <si>
    <t>310702009①</t>
  </si>
  <si>
    <t>永久起搏器电极取出费-植入式心脏复律除颤器电极取出（扩展）</t>
  </si>
  <si>
    <t>013308000231100</t>
  </si>
  <si>
    <t>310702009②</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</si>
  <si>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</si>
  <si>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</si>
  <si>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</si>
  <si>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</si>
  <si>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</si>
  <si>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</si>
  <si>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013308000240100</t>
  </si>
  <si>
    <t>310702008①</t>
  </si>
  <si>
    <t>永久起搏器更换费-植入式心脏复律除颤器更换（扩展）</t>
  </si>
  <si>
    <t>013308000241100</t>
  </si>
  <si>
    <t>310702008②</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</si>
  <si>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</si>
  <si>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</si>
  <si>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</si>
  <si>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</si>
  <si>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</si>
  <si>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013308000250011</t>
  </si>
  <si>
    <t>310702011-1</t>
  </si>
  <si>
    <t>永久起搏器取出费-囊袋清创（加收）</t>
  </si>
  <si>
    <t>013308000250100</t>
  </si>
  <si>
    <r>
      <rPr>
        <sz val="9"/>
        <rFont val="宋体"/>
        <charset val="134"/>
        <scheme val="minor"/>
      </rPr>
      <t>310702011</t>
    </r>
    <r>
      <rPr>
        <sz val="9"/>
        <rFont val="Calibri"/>
        <charset val="134"/>
      </rPr>
      <t>①</t>
    </r>
  </si>
  <si>
    <t>永久起搏器取出费-植入式心脏复律除颤器取出（扩展）</t>
  </si>
  <si>
    <t>013308000251100</t>
  </si>
  <si>
    <r>
      <rPr>
        <sz val="9"/>
        <rFont val="宋体"/>
        <charset val="134"/>
        <scheme val="minor"/>
      </rPr>
      <t>310702011</t>
    </r>
    <r>
      <rPr>
        <sz val="9"/>
        <rFont val="Calibri"/>
        <charset val="134"/>
      </rPr>
      <t>②</t>
    </r>
  </si>
  <si>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</si>
  <si>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</si>
  <si>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</si>
  <si>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</si>
  <si>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</si>
  <si>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</si>
  <si>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</si>
  <si>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</si>
  <si>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</si>
  <si>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</si>
  <si>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</si>
  <si>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</si>
  <si>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</si>
  <si>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</si>
  <si>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</si>
  <si>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</si>
  <si>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</si>
  <si>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</si>
  <si>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</si>
  <si>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</si>
  <si>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</si>
  <si>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</si>
  <si>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1.本项目中的“微创体外循环转流”指：因手术需要开展的负压辅助静脉引流技术。
2.每日最多可计收4小时。</t>
  </si>
  <si>
    <t>013308000290011</t>
  </si>
  <si>
    <t>330100017-1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</si>
  <si>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</si>
  <si>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</si>
  <si>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</si>
  <si>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</si>
  <si>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</si>
  <si>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</si>
  <si>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丙</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</si>
  <si>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</si>
  <si>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</si>
  <si>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</si>
  <si>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</si>
  <si>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</si>
  <si>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</si>
  <si>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330803015-1</t>
  </si>
  <si>
    <t>体外人工膜肺安装费-儿童（加收）</t>
  </si>
  <si>
    <t>013107000080100</t>
  </si>
  <si>
    <t>330803015①</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</si>
  <si>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</si>
  <si>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</si>
  <si>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</si>
  <si>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</si>
  <si>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</si>
  <si>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</si>
  <si>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330803025-1</t>
  </si>
  <si>
    <t>体外人工膜肺撤除费-儿童（加收）</t>
  </si>
  <si>
    <t>013107000090100</t>
  </si>
  <si>
    <t>330803025①</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</si>
  <si>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</si>
  <si>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</si>
  <si>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</si>
  <si>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</si>
  <si>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</si>
  <si>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</si>
  <si>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330803026①</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</si>
  <si>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</si>
  <si>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</si>
  <si>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</si>
  <si>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</si>
  <si>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</si>
  <si>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</si>
  <si>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330803027-1</t>
  </si>
  <si>
    <t>体外人工膜肺置换费-儿童（加收）</t>
  </si>
  <si>
    <t>013107000100100</t>
  </si>
  <si>
    <r>
      <rPr>
        <sz val="9"/>
        <rFont val="宋体"/>
        <charset val="134"/>
        <scheme val="minor"/>
      </rPr>
      <t>330803027</t>
    </r>
    <r>
      <rPr>
        <sz val="9"/>
        <rFont val="Calibri"/>
        <charset val="134"/>
      </rPr>
      <t>①</t>
    </r>
  </si>
  <si>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</si>
  <si>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</si>
  <si>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</si>
  <si>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</si>
  <si>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</si>
  <si>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013308000010011</t>
  </si>
  <si>
    <t>330803024-1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</si>
  <si>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</si>
  <si>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</si>
  <si>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</si>
  <si>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</si>
  <si>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</si>
  <si>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</si>
  <si>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</si>
  <si>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</si>
  <si>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</si>
  <si>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</si>
  <si>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</si>
  <si>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</si>
  <si>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</si>
  <si>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</si>
  <si>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013308000310011</t>
  </si>
  <si>
    <t>330802039-1</t>
  </si>
  <si>
    <t>冠状动脉旁路移植费-微创手术（加收）</t>
  </si>
  <si>
    <t>013308000310021</t>
  </si>
  <si>
    <t>330802039-2</t>
  </si>
  <si>
    <t>冠状动脉旁路移植费-再次手术（加收）</t>
  </si>
  <si>
    <t>013308000310031</t>
  </si>
  <si>
    <t>330802039-3</t>
  </si>
  <si>
    <t>冠状动脉旁路移植费-每使用一支动脉桥（加收）</t>
  </si>
  <si>
    <t>013308000310041</t>
  </si>
  <si>
    <t>330802039-4</t>
  </si>
  <si>
    <t>冠状动脉旁路移植费-冠状动脉内膜剥脱（加收）</t>
  </si>
  <si>
    <t>013308000320000</t>
  </si>
  <si>
    <t>腔静脉右心房搭桥费</t>
  </si>
  <si>
    <t>通过手术建立上腔静脉/下腔静脉与右心房之间的血流通路。</t>
  </si>
  <si>
    <t>013308000330000</t>
  </si>
  <si>
    <t>冠状动脉肌桥松解费</t>
  </si>
  <si>
    <t>通过切除部分心肌组织，减少对冠状动脉的压迫。</t>
  </si>
  <si>
    <t>所定价格涵盖手术计划、术区准备、消毒、切开、缝合、处理用物等步骤所需的人力资源和基本物质资源消耗。</t>
  </si>
  <si>
    <t>不与“冠状动脉旁路移植费”同时收取。</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</si>
  <si>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</si>
  <si>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</si>
  <si>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</si>
  <si>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</si>
  <si>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013308000340011</t>
  </si>
  <si>
    <t>330803011-1</t>
  </si>
  <si>
    <t>室壁瘤手术费-室间隔穿孔修补（加收）</t>
  </si>
  <si>
    <t>013308000340021</t>
  </si>
  <si>
    <t>330803011-2</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</si>
  <si>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</si>
  <si>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</si>
  <si>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</si>
  <si>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</si>
  <si>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</si>
  <si>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</si>
  <si>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</si>
  <si>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</si>
  <si>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</si>
  <si>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</si>
  <si>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</si>
  <si>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</si>
  <si>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</si>
  <si>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013308000380000</t>
  </si>
  <si>
    <t>心包肿瘤切除费</t>
  </si>
  <si>
    <t>通过手术对心包的肿瘤进行切除。</t>
  </si>
  <si>
    <t>所定价格涵盖手术计划、术区准备、消毒、切开、切除、缝合、处理用物等步骤所需的人力资源和基本物质资源消耗。</t>
  </si>
  <si>
    <t>013308000380011</t>
  </si>
  <si>
    <t>330803004-1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</si>
  <si>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</si>
  <si>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</si>
  <si>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</si>
  <si>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</si>
  <si>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</si>
  <si>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013308000390011</t>
  </si>
  <si>
    <t>330803009-1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</si>
  <si>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</si>
  <si>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</si>
  <si>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</si>
  <si>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</si>
  <si>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</si>
  <si>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</si>
  <si>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</si>
  <si>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</si>
  <si>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</si>
  <si>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</si>
  <si>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</si>
  <si>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</si>
  <si>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</si>
  <si>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</si>
  <si>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013308000430000</t>
  </si>
  <si>
    <t>室间隔部分心肌切除费</t>
  </si>
  <si>
    <t>通过手术对原发性或继发性肥厚室间隔进行切除。</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</si>
  <si>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</si>
  <si>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</si>
  <si>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</si>
  <si>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</si>
  <si>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013308000440011</t>
  </si>
  <si>
    <t>320400004-1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</si>
  <si>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</si>
  <si>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</si>
  <si>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</si>
  <si>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</si>
  <si>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</si>
  <si>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013308000450011</t>
  </si>
  <si>
    <t>330803016-1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</si>
  <si>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</si>
  <si>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</si>
  <si>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</si>
  <si>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</si>
  <si>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</si>
  <si>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</si>
  <si>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013308000470000</t>
  </si>
  <si>
    <t>房间隔缺损修补费</t>
  </si>
  <si>
    <t>通过手术对缺损房间隔进行修补。</t>
  </si>
  <si>
    <t>013308000470011</t>
  </si>
  <si>
    <t>330801017-1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</si>
  <si>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</si>
  <si>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</si>
  <si>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</si>
  <si>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</si>
  <si>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</si>
  <si>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013308000490000</t>
  </si>
  <si>
    <t>室间隔缺损修补费</t>
  </si>
  <si>
    <t>通过手术对缺损室间隔进行修补。</t>
  </si>
  <si>
    <t>013308000490011</t>
  </si>
  <si>
    <t>330801018-1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</si>
  <si>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</si>
  <si>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</si>
  <si>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</si>
  <si>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</si>
  <si>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</si>
  <si>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013308000500100</t>
  </si>
  <si>
    <r>
      <rPr>
        <sz val="9"/>
        <rFont val="宋体"/>
        <charset val="134"/>
        <scheme val="minor"/>
      </rPr>
      <t>330801019</t>
    </r>
    <r>
      <rPr>
        <sz val="9"/>
        <rFont val="Calibri"/>
        <charset val="134"/>
      </rPr>
      <t>①</t>
    </r>
  </si>
  <si>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</si>
  <si>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</si>
  <si>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</si>
  <si>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</si>
  <si>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</si>
  <si>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013308000520000</t>
  </si>
  <si>
    <t>动脉导管闭合费</t>
  </si>
  <si>
    <t>通过手术闭合动脉导管开口。</t>
  </si>
  <si>
    <t>所定价格涵盖手术计划、术区准备、消毒、切开、闭合、缝合、处理用物等步骤所需的人力资源和基本物质资源消耗。</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</si>
  <si>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</si>
  <si>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</si>
  <si>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</si>
  <si>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</si>
  <si>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</si>
  <si>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</si>
  <si>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</si>
  <si>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</si>
  <si>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</si>
  <si>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</si>
  <si>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</si>
  <si>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</si>
  <si>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013308000550100</t>
  </si>
  <si>
    <r>
      <rPr>
        <sz val="9"/>
        <rFont val="宋体"/>
        <charset val="134"/>
        <scheme val="minor"/>
      </rPr>
      <t>330802018</t>
    </r>
    <r>
      <rPr>
        <sz val="9"/>
        <rFont val="Calibri"/>
        <charset val="134"/>
      </rPr>
      <t>①</t>
    </r>
  </si>
  <si>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</si>
  <si>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</si>
  <si>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</si>
  <si>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</si>
  <si>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</si>
  <si>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</si>
  <si>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</si>
  <si>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</si>
  <si>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</si>
  <si>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</si>
  <si>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</si>
  <si>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</si>
  <si>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</si>
  <si>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</si>
  <si>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</si>
  <si>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</si>
  <si>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</si>
  <si>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013308000600000</t>
  </si>
  <si>
    <t>二尖瓣成形费</t>
  </si>
  <si>
    <t>通过手术对二尖瓣瓣膜进行修补。</t>
  </si>
  <si>
    <t>013308000600011</t>
  </si>
  <si>
    <t>330801002-1</t>
  </si>
  <si>
    <t>二尖瓣成形费-微创手术（加收）</t>
  </si>
  <si>
    <t>013308000610000</t>
  </si>
  <si>
    <t>三尖瓣成形费</t>
  </si>
  <si>
    <t>通过手术对三尖瓣瓣膜进行修补。</t>
  </si>
  <si>
    <t>013308000610011</t>
  </si>
  <si>
    <t>330801004-1</t>
  </si>
  <si>
    <t>三尖瓣成形费-微创手术（加收）</t>
  </si>
  <si>
    <t>013308000620000</t>
  </si>
  <si>
    <t>肺动脉瓣成形费</t>
  </si>
  <si>
    <t>通过手术对肺动脉瓣瓣膜进行修补。</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</si>
  <si>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</si>
  <si>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</si>
  <si>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</si>
  <si>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</si>
  <si>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013308000630011</t>
  </si>
  <si>
    <t>330801009-1</t>
  </si>
  <si>
    <t>主动脉瓣置换费-微创手术（加收）</t>
  </si>
  <si>
    <t>013308000630021</t>
  </si>
  <si>
    <t>330801009-2</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</si>
  <si>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</si>
  <si>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</si>
  <si>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</si>
  <si>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</si>
  <si>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</si>
  <si>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013308000650000</t>
  </si>
  <si>
    <t>二尖瓣置换费</t>
  </si>
  <si>
    <t>通过手术对二尖瓣瓣膜进行替换。</t>
  </si>
  <si>
    <t>013308000650011</t>
  </si>
  <si>
    <t>330801003-1</t>
  </si>
  <si>
    <t>二尖瓣置换费-微创手术（加收）</t>
  </si>
  <si>
    <t>013308000650021</t>
  </si>
  <si>
    <t>330801003-2</t>
  </si>
  <si>
    <t>二尖瓣置换费-瓣环加宽（加收）</t>
  </si>
  <si>
    <t>013308000660000</t>
  </si>
  <si>
    <t>三尖瓣置换费</t>
  </si>
  <si>
    <t>通过手术对三尖瓣瓣膜进行替换。</t>
  </si>
  <si>
    <t>013308000670000</t>
  </si>
  <si>
    <t>肺动脉瓣置换费</t>
  </si>
  <si>
    <t>通过手术对肺动脉瓣瓣膜进行替换。</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</si>
  <si>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</si>
  <si>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</si>
  <si>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</si>
  <si>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</si>
  <si>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</si>
  <si>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</si>
  <si>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</si>
  <si>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</si>
  <si>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</si>
  <si>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</si>
  <si>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</si>
  <si>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</si>
  <si>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013308000700011</t>
  </si>
  <si>
    <t>330802023-1</t>
  </si>
  <si>
    <t>主动脉缩窄矫治费-主动脉弓中断矫治（加收）</t>
  </si>
  <si>
    <t>013308000710000</t>
  </si>
  <si>
    <t>主动脉弓成形费</t>
  </si>
  <si>
    <t>通过手术修复或重建主动脉弓。</t>
  </si>
  <si>
    <t>所定价格涵盖手术计划、术区准备、消毒、切开、成形、缝合、处理用物等步骤所需的人力资源和基本物质资源消耗。</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</si>
  <si>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</si>
  <si>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</si>
  <si>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</si>
  <si>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</si>
  <si>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013308000720011</t>
  </si>
  <si>
    <t>330802033-1</t>
  </si>
  <si>
    <t>主动脉弓置换费-次全弓、全弓置换（加收）</t>
  </si>
  <si>
    <t>013308000730000</t>
  </si>
  <si>
    <t>主动脉血管环矫治费</t>
  </si>
  <si>
    <t>通过手术对主动脉血管环进行矫治。</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</si>
  <si>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</si>
  <si>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</si>
  <si>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</si>
  <si>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</si>
  <si>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013308000740011</t>
  </si>
  <si>
    <t>330802025-1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</si>
  <si>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</si>
  <si>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</si>
  <si>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</si>
  <si>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</si>
  <si>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</si>
  <si>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013308000750100</t>
  </si>
  <si>
    <r>
      <rPr>
        <sz val="9"/>
        <rFont val="宋体"/>
        <charset val="134"/>
        <scheme val="minor"/>
      </rPr>
      <t>330802029</t>
    </r>
    <r>
      <rPr>
        <sz val="9"/>
        <rFont val="Calibri"/>
        <charset val="134"/>
      </rPr>
      <t>①</t>
    </r>
  </si>
  <si>
    <t>升主动脉替换费-升主动脉成形（扩展）</t>
  </si>
  <si>
    <t>013308000751100</t>
  </si>
  <si>
    <r>
      <rPr>
        <sz val="9"/>
        <rFont val="宋体"/>
        <charset val="134"/>
        <scheme val="minor"/>
      </rPr>
      <t>330802029</t>
    </r>
    <r>
      <rPr>
        <sz val="9"/>
        <rFont val="Calibri"/>
        <charset val="134"/>
      </rPr>
      <t>②</t>
    </r>
  </si>
  <si>
    <t>升主动脉替换费-降主动脉替换（扩展）</t>
  </si>
  <si>
    <t>013308000760000</t>
  </si>
  <si>
    <t>全胸腹主动脉置换费</t>
  </si>
  <si>
    <t>通过手术对胸腹主动脉进行替换。</t>
  </si>
  <si>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</si>
  <si>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</si>
  <si>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</si>
  <si>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</si>
  <si>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013308000780000</t>
  </si>
  <si>
    <t>主肺动脉窗修补费</t>
  </si>
  <si>
    <t>通过手术对主肺动脉窗进行修补。</t>
  </si>
  <si>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</si>
  <si>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</si>
  <si>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</si>
  <si>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</si>
  <si>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</si>
  <si>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</si>
  <si>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</si>
  <si>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</si>
  <si>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</si>
  <si>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</si>
  <si>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</si>
  <si>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</si>
  <si>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013308000820000</t>
  </si>
  <si>
    <t>肺动脉成形费</t>
  </si>
  <si>
    <t>通过手术对肺动脉进行成形。</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</si>
  <si>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</si>
  <si>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</si>
  <si>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</si>
  <si>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</si>
  <si>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</si>
  <si>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</si>
  <si>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</si>
  <si>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</si>
  <si>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</si>
  <si>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</si>
  <si>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</si>
  <si>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</si>
  <si>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</si>
  <si>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013308000860000</t>
  </si>
  <si>
    <t>肺动脉吊带矫治费</t>
  </si>
  <si>
    <t>通过手术对肺动脉吊带进行矫治。</t>
  </si>
  <si>
    <t>所定价格涵盖手术计划、术区准备、消毒、切开、矫治、缝合、处理用物等步骤所需的人力资源和基本物质资源消耗。</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</si>
  <si>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</si>
  <si>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</si>
  <si>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</si>
  <si>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</si>
  <si>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013308000870011</t>
  </si>
  <si>
    <t>330802011-1</t>
  </si>
  <si>
    <t>体静脉肺动脉吻合费-双侧吻合（加收）</t>
  </si>
  <si>
    <t>013308000870012</t>
  </si>
  <si>
    <t>330802011-2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</si>
  <si>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</si>
  <si>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</si>
  <si>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</si>
  <si>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</si>
  <si>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</si>
  <si>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</si>
  <si>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</si>
  <si>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</si>
  <si>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</si>
  <si>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</si>
  <si>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013308000890011</t>
  </si>
  <si>
    <t>330802020-1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</si>
  <si>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</si>
  <si>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</si>
  <si>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</si>
  <si>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</si>
  <si>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</si>
  <si>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013308000900011</t>
  </si>
  <si>
    <t>330802021-1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</si>
  <si>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</si>
  <si>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</si>
  <si>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</si>
  <si>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</si>
  <si>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</si>
  <si>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013308000920000</t>
  </si>
  <si>
    <t>肺静脉狭窄矫治费</t>
  </si>
  <si>
    <t>通过手术对肺静脉狭窄进行矫治。</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</si>
  <si>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</si>
  <si>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</si>
  <si>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</si>
  <si>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</si>
  <si>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</si>
  <si>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</si>
  <si>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</si>
  <si>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</si>
  <si>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</si>
  <si>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使用说明：
1.本项目价格以心血管系统为重点，按照心血管系统相关医疗服务产出设立价格项目。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对此进行了合并。所定价格属于政府指导价为最高限价，下浮不限；同时，医疗机构、医务人员有关创新改良，可以采取“现有项目兼容”的方式简化处理，无需申报新增医疗服务价格项目，直接按照对应的项目执行即可。
3.本项目价格所称的“价格构成”，指项目价格应涵盖的各类资源消耗，用于确定计价单元的边界，是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项目价格所称“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5.本项目价格所称“扩展项”，指同一项目下以不同方式提供或在不同场景应用时，只扩展价格项目适用范围、不额外加价的一类子项，子项的价格按主项目执行。
6. 本项目价格中所称的“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7.本项目价格中所称的“再次手术”，是指既往曾行心脏外科开胸或腔镜手术，因病情需要再次行心脏手术的情况。
8.本项目价格中所称的“微创手术”，是指通过非传统正中切口进行开胸或腔镜手术的方式，包括但不限于部分胸骨切口、侧切口、腔镜入路等情况。
9.本项目价格中手术项目若需病理取样，在项目的价格构成中已包含标本的留取和送检。
10.本项目价格中手术类项目服务对象为儿童时，统一落实儿童加收30%政策。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项目价格所称的“儿童”，指6周岁及以下，周岁的计算方法以法律的相关规定为准。
11.本项目价格中其他学科开展相应项目时，可据实收费。
12.本项目价格中未提及的部分肺动/静脉、体循环动脉等循环系统相关项目，后续在其他立项指南中列举。
13.本项目价格价格构成中所称的“穿刺”为主项操作涉及的必要穿刺技术，价格构成中的穿刺操作不可收取相关费用；独立穿刺项目可按相应治疗价格项目收取。
14.本项目价格中涉及“包括……”“…… 等”的，属于开放型表述，所指对象不仅局限于表述中列明的事项，也包括未列明的同类事项。</t>
  </si>
</sst>
</file>

<file path=xl/styles.xml><?xml version="1.0" encoding="utf-8"?>
<styleSheet xmlns="http://schemas.openxmlformats.org/spreadsheetml/2006/main">
  <numFmts count="7">
    <numFmt numFmtId="176" formatCode="0_ "/>
    <numFmt numFmtId="44" formatCode="_ &quot;￥&quot;* #,##0.00_ ;_ &quot;￥&quot;* \-#,##0.00_ ;_ &quot;￥&quot;* &quot;-&quot;??_ ;_ @_ "/>
    <numFmt numFmtId="41" formatCode="_ * #,##0_ ;_ * \-#,##0_ ;_ * &quot;-&quot;_ ;_ @_ "/>
    <numFmt numFmtId="177" formatCode="[DBNum1][$-804]yyyy&quot;年&quot;m&quot;月&quot;d&quot;日&quot;;@"/>
    <numFmt numFmtId="42" formatCode="_ &quot;￥&quot;* #,##0_ ;_ &quot;￥&quot;* \-#,##0_ ;_ &quot;￥&quot;* &quot;-&quot;_ ;_ @_ "/>
    <numFmt numFmtId="178" formatCode="0_);[Red]\(0\)"/>
    <numFmt numFmtId="43" formatCode="_ * #,##0.00_ ;_ * \-#,##0.00_ ;_ * &quot;-&quot;??_ ;_ @_ "/>
  </numFmts>
  <fonts count="37">
    <font>
      <sz val="11"/>
      <color theme="1"/>
      <name val="宋体"/>
      <charset val="134"/>
      <scheme val="minor"/>
    </font>
    <font>
      <sz val="10"/>
      <color theme="1"/>
      <name val="宋体"/>
      <charset val="134"/>
      <scheme val="minor"/>
    </font>
    <font>
      <sz val="11"/>
      <name val="宋体"/>
      <charset val="134"/>
      <scheme val="major"/>
    </font>
    <font>
      <sz val="12"/>
      <name val="黑体"/>
      <charset val="134"/>
    </font>
    <font>
      <sz val="10"/>
      <name val="黑体"/>
      <charset val="134"/>
    </font>
    <font>
      <sz val="18"/>
      <color theme="1"/>
      <name val="宋体"/>
      <charset val="134"/>
      <scheme val="major"/>
    </font>
    <font>
      <b/>
      <sz val="10"/>
      <name val="宋体"/>
      <charset val="134"/>
      <scheme val="minor"/>
    </font>
    <font>
      <b/>
      <sz val="10"/>
      <color theme="1"/>
      <name val="宋体"/>
      <charset val="134"/>
      <scheme val="minor"/>
    </font>
    <font>
      <sz val="9"/>
      <name val="宋体"/>
      <charset val="134"/>
      <scheme val="minor"/>
    </font>
    <font>
      <sz val="10"/>
      <name val="Times New Roman Regular"/>
      <charset val="134"/>
    </font>
    <font>
      <sz val="9"/>
      <color theme="1"/>
      <name val="宋体"/>
      <charset val="134"/>
      <scheme val="minor"/>
    </font>
    <font>
      <strike/>
      <sz val="9"/>
      <color rgb="FFFF0000"/>
      <name val="宋体"/>
      <charset val="134"/>
      <scheme val="minor"/>
    </font>
    <font>
      <b/>
      <sz val="9"/>
      <name val="宋体"/>
      <charset val="134"/>
      <scheme val="minor"/>
    </font>
    <font>
      <strike/>
      <sz val="9"/>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sz val="12"/>
      <color theme="1"/>
      <name val="宋体"/>
      <charset val="134"/>
      <scheme val="minor"/>
    </font>
    <font>
      <b/>
      <sz val="13"/>
      <color theme="3"/>
      <name val="宋体"/>
      <charset val="134"/>
      <scheme val="minor"/>
    </font>
    <font>
      <i/>
      <sz val="11"/>
      <color rgb="FF7F7F7F"/>
      <name val="宋体"/>
      <charset val="0"/>
      <scheme val="minor"/>
    </font>
    <font>
      <sz val="12"/>
      <name val="宋体"/>
      <charset val="134"/>
    </font>
    <font>
      <sz val="11"/>
      <color indexed="8"/>
      <name val="等线"/>
      <charset val="134"/>
    </font>
    <font>
      <b/>
      <sz val="11"/>
      <color rgb="FFFA7D00"/>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9"/>
      <name val="Calibri"/>
      <charset val="134"/>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0" fontId="24" fillId="0" borderId="0">
      <alignment vertical="center"/>
    </xf>
    <xf numFmtId="177" fontId="25" fillId="0" borderId="0">
      <alignment vertical="center"/>
    </xf>
    <xf numFmtId="0" fontId="15" fillId="21"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31"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4" fillId="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13" borderId="0" applyNumberFormat="false" applyBorder="false" applyAlignment="false" applyProtection="false">
      <alignment vertical="center"/>
    </xf>
    <xf numFmtId="0" fontId="26" fillId="20" borderId="6" applyNumberFormat="false" applyAlignment="false" applyProtection="false">
      <alignment vertical="center"/>
    </xf>
    <xf numFmtId="0" fontId="3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15" fillId="29"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29" fillId="23" borderId="6" applyNumberFormat="false" applyAlignment="false" applyProtection="false">
      <alignment vertical="center"/>
    </xf>
    <xf numFmtId="0" fontId="34" fillId="20" borderId="11" applyNumberFormat="false" applyAlignment="false" applyProtection="false">
      <alignment vertical="center"/>
    </xf>
    <xf numFmtId="0" fontId="32" fillId="27" borderId="10" applyNumberFormat="false" applyAlignment="false" applyProtection="false">
      <alignment vertical="center"/>
    </xf>
    <xf numFmtId="0" fontId="35" fillId="0" borderId="12" applyNumberFormat="false" applyFill="false" applyAlignment="false" applyProtection="false">
      <alignment vertical="center"/>
    </xf>
    <xf numFmtId="0" fontId="14" fillId="8"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0" fillId="25" borderId="8"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30" fillId="2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21" fillId="0" borderId="0">
      <alignment vertical="center"/>
    </xf>
    <xf numFmtId="0" fontId="14" fillId="22"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4" fillId="2" borderId="0" applyNumberFormat="false" applyBorder="false" applyAlignment="false" applyProtection="false">
      <alignment vertical="center"/>
    </xf>
  </cellStyleXfs>
  <cellXfs count="39">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lignment vertical="center" wrapText="true"/>
    </xf>
    <xf numFmtId="0" fontId="2" fillId="0" borderId="0" xfId="0" applyFont="true" applyFill="true" applyAlignment="true">
      <alignment horizontal="left" vertical="center"/>
    </xf>
    <xf numFmtId="0" fontId="3" fillId="0" borderId="0" xfId="0" applyFont="true" applyFill="true" applyAlignment="true">
      <alignment horizontal="left" vertical="center" wrapText="true"/>
    </xf>
    <xf numFmtId="0" fontId="4" fillId="0" borderId="0" xfId="0" applyFont="true" applyFill="true" applyAlignment="true">
      <alignment vertical="center" wrapText="true"/>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xf numFmtId="178" fontId="8" fillId="0" borderId="1"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1" xfId="48" applyFont="true" applyFill="true" applyBorder="true" applyAlignment="true">
      <alignment horizontal="left" vertical="center" wrapText="true"/>
    </xf>
    <xf numFmtId="0" fontId="9" fillId="0" borderId="0" xfId="0" applyFont="true" applyFill="true" applyBorder="true" applyAlignment="true">
      <alignment horizontal="left" vertical="center"/>
    </xf>
    <xf numFmtId="0" fontId="10" fillId="0" borderId="1" xfId="0" applyFont="true" applyFill="true" applyBorder="true" applyAlignment="true">
      <alignment horizontal="left" vertical="center" wrapText="true"/>
    </xf>
    <xf numFmtId="0" fontId="9" fillId="0" borderId="0" xfId="0" applyFont="true" applyFill="true" applyAlignment="true">
      <alignment horizontal="left" vertical="center"/>
    </xf>
    <xf numFmtId="176" fontId="6"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xf>
    <xf numFmtId="176" fontId="8" fillId="0" borderId="1" xfId="0" applyNumberFormat="true" applyFont="true" applyFill="true" applyBorder="true" applyAlignment="true">
      <alignment horizontal="center" vertical="center" wrapText="true"/>
    </xf>
    <xf numFmtId="1" fontId="8" fillId="0" borderId="1" xfId="0" applyNumberFormat="true" applyFont="true" applyFill="true" applyBorder="true" applyAlignment="true">
      <alignment horizontal="center" vertical="center"/>
    </xf>
    <xf numFmtId="0" fontId="9" fillId="0" borderId="0" xfId="0" applyFont="true" applyFill="true" applyBorder="true" applyAlignment="true">
      <alignment horizontal="right" vertical="center"/>
    </xf>
    <xf numFmtId="0" fontId="7" fillId="0" borderId="1" xfId="0" applyFont="true" applyFill="true" applyBorder="true" applyAlignment="true">
      <alignment horizontal="center" vertical="center"/>
    </xf>
    <xf numFmtId="0" fontId="1" fillId="0" borderId="1" xfId="0" applyFont="true" applyFill="true" applyBorder="true" applyAlignment="true">
      <alignment vertical="center"/>
    </xf>
    <xf numFmtId="0" fontId="1" fillId="0" borderId="1" xfId="0" applyFont="true" applyFill="true" applyBorder="true" applyAlignment="true">
      <alignment horizontal="center" vertical="center"/>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177" fontId="8" fillId="0" borderId="1" xfId="2" applyFont="true" applyFill="true" applyBorder="true" applyAlignment="true">
      <alignment horizontal="left" vertical="center" wrapText="true"/>
    </xf>
    <xf numFmtId="0" fontId="8" fillId="0" borderId="1" xfId="2" applyNumberFormat="true" applyFont="true" applyFill="true" applyBorder="true" applyAlignment="true">
      <alignment horizontal="left" vertical="center" wrapText="true"/>
    </xf>
    <xf numFmtId="177" fontId="8" fillId="0" borderId="1" xfId="2" applyFont="true" applyFill="true" applyBorder="true" applyAlignment="true">
      <alignment horizontal="center" vertical="center" wrapText="true"/>
    </xf>
    <xf numFmtId="0" fontId="8" fillId="0" borderId="1" xfId="0" applyFont="true" applyFill="true" applyBorder="true" applyAlignment="true">
      <alignment vertical="center" wrapText="true"/>
    </xf>
    <xf numFmtId="0" fontId="13"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top" wrapText="true"/>
    </xf>
    <xf numFmtId="178" fontId="8" fillId="0" borderId="1" xfId="1" applyNumberFormat="true" applyFont="true" applyFill="true" applyBorder="true" applyAlignment="true">
      <alignment horizontal="center" vertical="center" wrapText="true"/>
    </xf>
    <xf numFmtId="0" fontId="8" fillId="0" borderId="1" xfId="0" applyFont="true" applyFill="true" applyBorder="true" applyAlignment="true">
      <alignment horizontal="left" vertical="center"/>
    </xf>
    <xf numFmtId="0" fontId="8" fillId="0" borderId="1" xfId="0" applyFont="true" applyFill="true" applyBorder="true" applyAlignment="true" quotePrefix="true">
      <alignment horizontal="left" vertical="center" wrapText="true"/>
    </xf>
  </cellXfs>
  <cellStyles count="52">
    <cellStyle name="常规" xfId="0" builtinId="0"/>
    <cellStyle name="常规 40" xfId="1"/>
    <cellStyle name="常规 28"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0"/>
  <sheetViews>
    <sheetView tabSelected="1" workbookViewId="0">
      <selection activeCell="Q210" sqref="Q210"/>
    </sheetView>
  </sheetViews>
  <sheetFormatPr defaultColWidth="9.23636363636364" defaultRowHeight="13"/>
  <cols>
    <col min="1" max="1" width="5.55454545454545" style="1" customWidth="true"/>
    <col min="2" max="2" width="5.38181818181818" style="1" customWidth="true"/>
    <col min="3" max="3" width="9.4" style="3" customWidth="true"/>
    <col min="4" max="4" width="11.4545454545455" style="3" customWidth="true"/>
    <col min="5" max="5" width="11.6272727272727" style="1" customWidth="true"/>
    <col min="6" max="6" width="15.9090909090909" style="1" customWidth="true"/>
    <col min="7" max="7" width="19.7272727272727" style="1" customWidth="true"/>
    <col min="8" max="8" width="7" style="1" customWidth="true"/>
    <col min="9" max="14" width="6.45454545454545" style="1" customWidth="true"/>
    <col min="15" max="15" width="13.3363636363636" style="1" customWidth="true"/>
    <col min="16" max="16" width="6.50909090909091" style="2" customWidth="true"/>
    <col min="17" max="16384" width="9.23636363636364" style="1"/>
  </cols>
  <sheetData>
    <row r="1" s="1" customFormat="true" ht="26" customHeight="true" spans="1:16">
      <c r="A1" s="4" t="s">
        <v>0</v>
      </c>
      <c r="B1" s="4"/>
      <c r="C1" s="5"/>
      <c r="D1" s="6"/>
      <c r="E1" s="18"/>
      <c r="F1" s="18"/>
      <c r="G1" s="18"/>
      <c r="H1" s="18"/>
      <c r="I1" s="20"/>
      <c r="J1" s="20"/>
      <c r="K1" s="20"/>
      <c r="L1" s="20"/>
      <c r="M1" s="20"/>
      <c r="N1" s="20"/>
      <c r="O1" s="25"/>
      <c r="P1" s="2"/>
    </row>
    <row r="2" s="1" customFormat="true" ht="47" customHeight="true" spans="1:16">
      <c r="A2" s="7" t="s">
        <v>1</v>
      </c>
      <c r="B2" s="7"/>
      <c r="C2" s="7"/>
      <c r="D2" s="7"/>
      <c r="E2" s="7"/>
      <c r="F2" s="7"/>
      <c r="G2" s="7"/>
      <c r="H2" s="7"/>
      <c r="I2" s="7"/>
      <c r="J2" s="7"/>
      <c r="K2" s="7"/>
      <c r="L2" s="7"/>
      <c r="M2" s="7"/>
      <c r="N2" s="7"/>
      <c r="O2" s="7"/>
      <c r="P2" s="7"/>
    </row>
    <row r="3" s="2" customFormat="true" ht="17" customHeight="true" spans="1:16">
      <c r="A3" s="8" t="s">
        <v>2</v>
      </c>
      <c r="B3" s="9" t="s">
        <v>3</v>
      </c>
      <c r="C3" s="9" t="s">
        <v>4</v>
      </c>
      <c r="D3" s="10" t="s">
        <v>5</v>
      </c>
      <c r="E3" s="9" t="s">
        <v>6</v>
      </c>
      <c r="F3" s="9" t="s">
        <v>7</v>
      </c>
      <c r="G3" s="9" t="s">
        <v>8</v>
      </c>
      <c r="H3" s="9" t="s">
        <v>9</v>
      </c>
      <c r="I3" s="21" t="s">
        <v>10</v>
      </c>
      <c r="J3" s="21"/>
      <c r="K3" s="21"/>
      <c r="L3" s="21"/>
      <c r="M3" s="21"/>
      <c r="N3" s="21"/>
      <c r="O3" s="26" t="s">
        <v>11</v>
      </c>
      <c r="P3" s="9" t="s">
        <v>12</v>
      </c>
    </row>
    <row r="4" s="2" customFormat="true" ht="17" customHeight="true" spans="1:16">
      <c r="A4" s="8"/>
      <c r="B4" s="9"/>
      <c r="C4" s="9"/>
      <c r="D4" s="10"/>
      <c r="E4" s="9"/>
      <c r="F4" s="9"/>
      <c r="G4" s="9"/>
      <c r="H4" s="9"/>
      <c r="I4" s="21" t="s">
        <v>13</v>
      </c>
      <c r="J4" s="21"/>
      <c r="K4" s="21" t="s">
        <v>14</v>
      </c>
      <c r="L4" s="21"/>
      <c r="M4" s="21" t="s">
        <v>15</v>
      </c>
      <c r="N4" s="21"/>
      <c r="O4" s="26"/>
      <c r="P4" s="26"/>
    </row>
    <row r="5" s="2" customFormat="true" ht="28" customHeight="true" spans="1:16">
      <c r="A5" s="8"/>
      <c r="B5" s="9"/>
      <c r="C5" s="9"/>
      <c r="D5" s="10"/>
      <c r="E5" s="9"/>
      <c r="F5" s="9"/>
      <c r="G5" s="9"/>
      <c r="H5" s="9"/>
      <c r="I5" s="22" t="s">
        <v>16</v>
      </c>
      <c r="J5" s="22" t="s">
        <v>17</v>
      </c>
      <c r="K5" s="21" t="s">
        <v>18</v>
      </c>
      <c r="L5" s="22" t="s">
        <v>19</v>
      </c>
      <c r="M5" s="22" t="s">
        <v>17</v>
      </c>
      <c r="N5" s="22" t="s">
        <v>19</v>
      </c>
      <c r="O5" s="26"/>
      <c r="P5" s="26"/>
    </row>
    <row r="6" s="1" customFormat="true" ht="78" customHeight="true" spans="1:16">
      <c r="A6" s="11">
        <v>1</v>
      </c>
      <c r="B6" s="12" t="s">
        <v>20</v>
      </c>
      <c r="C6" s="13" t="s">
        <v>21</v>
      </c>
      <c r="D6" s="14">
        <v>310701022</v>
      </c>
      <c r="E6" s="13" t="s">
        <v>22</v>
      </c>
      <c r="F6" s="19" t="s">
        <v>23</v>
      </c>
      <c r="G6" s="13" t="s">
        <v>24</v>
      </c>
      <c r="H6" s="12" t="s">
        <v>25</v>
      </c>
      <c r="I6" s="12">
        <v>8</v>
      </c>
      <c r="J6" s="23">
        <f t="shared" ref="J6:J15" si="0">I6*0.95</f>
        <v>7.6</v>
      </c>
      <c r="K6" s="23">
        <f t="shared" ref="K6:K15" si="1">I6*0.85</f>
        <v>6.8</v>
      </c>
      <c r="L6" s="23">
        <f t="shared" ref="L6:L15" si="2">I6*0.75</f>
        <v>6</v>
      </c>
      <c r="M6" s="23">
        <f t="shared" ref="M6:M15" si="3">I6*0.65</f>
        <v>5.2</v>
      </c>
      <c r="N6" s="23">
        <f t="shared" ref="N6:N15" si="4">I6*0.6</f>
        <v>4.8</v>
      </c>
      <c r="O6" s="27"/>
      <c r="P6" s="12" t="s">
        <v>26</v>
      </c>
    </row>
    <row r="7" s="1" customFormat="true" ht="36" spans="1:16">
      <c r="A7" s="15"/>
      <c r="B7" s="12" t="s">
        <v>20</v>
      </c>
      <c r="C7" s="39" t="s">
        <v>27</v>
      </c>
      <c r="D7" s="14" t="s">
        <v>28</v>
      </c>
      <c r="E7" s="13" t="s">
        <v>29</v>
      </c>
      <c r="F7" s="19"/>
      <c r="G7" s="13"/>
      <c r="H7" s="12" t="s">
        <v>25</v>
      </c>
      <c r="I7" s="12">
        <v>8</v>
      </c>
      <c r="J7" s="23">
        <f t="shared" si="0"/>
        <v>7.6</v>
      </c>
      <c r="K7" s="23">
        <f t="shared" si="1"/>
        <v>6.8</v>
      </c>
      <c r="L7" s="23">
        <f t="shared" si="2"/>
        <v>6</v>
      </c>
      <c r="M7" s="23">
        <f t="shared" si="3"/>
        <v>5.2</v>
      </c>
      <c r="N7" s="23">
        <f t="shared" si="4"/>
        <v>4.8</v>
      </c>
      <c r="O7" s="27"/>
      <c r="P7" s="12" t="s">
        <v>26</v>
      </c>
    </row>
    <row r="8" s="1" customFormat="true" ht="74" customHeight="true" spans="1:16">
      <c r="A8" s="11">
        <v>2</v>
      </c>
      <c r="B8" s="12" t="s">
        <v>20</v>
      </c>
      <c r="C8" s="13" t="s">
        <v>30</v>
      </c>
      <c r="D8" s="14">
        <v>310701001</v>
      </c>
      <c r="E8" s="13" t="s">
        <v>31</v>
      </c>
      <c r="F8" s="13" t="s">
        <v>32</v>
      </c>
      <c r="G8" s="13" t="s">
        <v>33</v>
      </c>
      <c r="H8" s="12" t="s">
        <v>34</v>
      </c>
      <c r="I8" s="12">
        <v>22</v>
      </c>
      <c r="J8" s="23">
        <f t="shared" si="0"/>
        <v>20.9</v>
      </c>
      <c r="K8" s="23">
        <f t="shared" si="1"/>
        <v>18.7</v>
      </c>
      <c r="L8" s="23">
        <f t="shared" si="2"/>
        <v>16.5</v>
      </c>
      <c r="M8" s="23">
        <f t="shared" si="3"/>
        <v>14.3</v>
      </c>
      <c r="N8" s="23">
        <f t="shared" si="4"/>
        <v>13.2</v>
      </c>
      <c r="O8" s="27"/>
      <c r="P8" s="12" t="s">
        <v>26</v>
      </c>
    </row>
    <row r="9" s="1" customFormat="true" ht="40" customHeight="true" spans="1:16">
      <c r="A9" s="16"/>
      <c r="B9" s="12" t="s">
        <v>20</v>
      </c>
      <c r="C9" s="13" t="s">
        <v>35</v>
      </c>
      <c r="D9" s="14" t="s">
        <v>36</v>
      </c>
      <c r="E9" s="13" t="s">
        <v>37</v>
      </c>
      <c r="F9" s="13"/>
      <c r="G9" s="13"/>
      <c r="H9" s="12" t="s">
        <v>34</v>
      </c>
      <c r="I9" s="12">
        <v>8</v>
      </c>
      <c r="J9" s="23">
        <f t="shared" si="0"/>
        <v>7.6</v>
      </c>
      <c r="K9" s="23">
        <f t="shared" si="1"/>
        <v>6.8</v>
      </c>
      <c r="L9" s="23">
        <f t="shared" si="2"/>
        <v>6</v>
      </c>
      <c r="M9" s="23">
        <f t="shared" si="3"/>
        <v>5.2</v>
      </c>
      <c r="N9" s="23">
        <f t="shared" si="4"/>
        <v>4.8</v>
      </c>
      <c r="O9" s="27"/>
      <c r="P9" s="12" t="s">
        <v>26</v>
      </c>
    </row>
    <row r="10" s="1" customFormat="true" ht="43" customHeight="true" spans="1:16">
      <c r="A10" s="16"/>
      <c r="B10" s="12" t="s">
        <v>20</v>
      </c>
      <c r="C10" s="13" t="s">
        <v>38</v>
      </c>
      <c r="D10" s="14" t="s">
        <v>39</v>
      </c>
      <c r="E10" s="13" t="s">
        <v>40</v>
      </c>
      <c r="F10" s="13"/>
      <c r="G10" s="13"/>
      <c r="H10" s="12" t="s">
        <v>34</v>
      </c>
      <c r="I10" s="12">
        <v>58</v>
      </c>
      <c r="J10" s="23">
        <f t="shared" si="0"/>
        <v>55.1</v>
      </c>
      <c r="K10" s="23">
        <f t="shared" si="1"/>
        <v>49.3</v>
      </c>
      <c r="L10" s="23">
        <f t="shared" si="2"/>
        <v>43.5</v>
      </c>
      <c r="M10" s="23">
        <f t="shared" si="3"/>
        <v>37.7</v>
      </c>
      <c r="N10" s="23">
        <f t="shared" si="4"/>
        <v>34.8</v>
      </c>
      <c r="O10" s="27"/>
      <c r="P10" s="12" t="s">
        <v>26</v>
      </c>
    </row>
    <row r="11" s="1" customFormat="true" ht="41" customHeight="true" spans="1:16">
      <c r="A11" s="16"/>
      <c r="B11" s="12" t="s">
        <v>20</v>
      </c>
      <c r="C11" s="13" t="s">
        <v>41</v>
      </c>
      <c r="D11" s="14" t="s">
        <v>42</v>
      </c>
      <c r="E11" s="13" t="s">
        <v>43</v>
      </c>
      <c r="F11" s="13"/>
      <c r="G11" s="13"/>
      <c r="H11" s="12" t="s">
        <v>34</v>
      </c>
      <c r="I11" s="12">
        <v>22</v>
      </c>
      <c r="J11" s="23">
        <f t="shared" si="0"/>
        <v>20.9</v>
      </c>
      <c r="K11" s="23">
        <f t="shared" si="1"/>
        <v>18.7</v>
      </c>
      <c r="L11" s="23">
        <f t="shared" si="2"/>
        <v>16.5</v>
      </c>
      <c r="M11" s="23">
        <f t="shared" si="3"/>
        <v>14.3</v>
      </c>
      <c r="N11" s="23">
        <f t="shared" si="4"/>
        <v>13.2</v>
      </c>
      <c r="O11" s="27"/>
      <c r="P11" s="12" t="s">
        <v>26</v>
      </c>
    </row>
    <row r="12" s="1" customFormat="true" ht="43" customHeight="true" spans="1:16">
      <c r="A12" s="15"/>
      <c r="B12" s="12" t="s">
        <v>20</v>
      </c>
      <c r="C12" s="13" t="s">
        <v>44</v>
      </c>
      <c r="D12" s="14" t="s">
        <v>45</v>
      </c>
      <c r="E12" s="13" t="s">
        <v>46</v>
      </c>
      <c r="F12" s="13"/>
      <c r="G12" s="13"/>
      <c r="H12" s="12" t="s">
        <v>34</v>
      </c>
      <c r="I12" s="12">
        <v>22</v>
      </c>
      <c r="J12" s="23">
        <f t="shared" si="0"/>
        <v>20.9</v>
      </c>
      <c r="K12" s="23">
        <f t="shared" si="1"/>
        <v>18.7</v>
      </c>
      <c r="L12" s="23">
        <f t="shared" si="2"/>
        <v>16.5</v>
      </c>
      <c r="M12" s="23">
        <f t="shared" si="3"/>
        <v>14.3</v>
      </c>
      <c r="N12" s="23">
        <f t="shared" si="4"/>
        <v>13.2</v>
      </c>
      <c r="O12" s="27"/>
      <c r="P12" s="12" t="s">
        <v>26</v>
      </c>
    </row>
    <row r="13" s="1" customFormat="true" ht="74" customHeight="true" spans="1:16">
      <c r="A13" s="12">
        <v>3</v>
      </c>
      <c r="B13" s="12" t="s">
        <v>20</v>
      </c>
      <c r="C13" s="13" t="s">
        <v>47</v>
      </c>
      <c r="D13" s="14">
        <v>310701018</v>
      </c>
      <c r="E13" s="13" t="s">
        <v>48</v>
      </c>
      <c r="F13" s="13" t="s">
        <v>49</v>
      </c>
      <c r="G13" s="13" t="s">
        <v>33</v>
      </c>
      <c r="H13" s="12" t="s">
        <v>34</v>
      </c>
      <c r="I13" s="12">
        <v>94</v>
      </c>
      <c r="J13" s="23">
        <f t="shared" si="0"/>
        <v>89.3</v>
      </c>
      <c r="K13" s="23">
        <f t="shared" si="1"/>
        <v>79.9</v>
      </c>
      <c r="L13" s="23">
        <f t="shared" si="2"/>
        <v>70.5</v>
      </c>
      <c r="M13" s="23">
        <f t="shared" si="3"/>
        <v>61.1</v>
      </c>
      <c r="N13" s="23">
        <f t="shared" si="4"/>
        <v>56.4</v>
      </c>
      <c r="O13" s="27"/>
      <c r="P13" s="12" t="s">
        <v>26</v>
      </c>
    </row>
    <row r="14" s="1" customFormat="true" ht="88" customHeight="true" spans="1:16">
      <c r="A14" s="12">
        <v>4</v>
      </c>
      <c r="B14" s="12" t="s">
        <v>20</v>
      </c>
      <c r="C14" s="13" t="s">
        <v>50</v>
      </c>
      <c r="D14" s="14">
        <v>310701011</v>
      </c>
      <c r="E14" s="13" t="s">
        <v>51</v>
      </c>
      <c r="F14" s="13" t="s">
        <v>52</v>
      </c>
      <c r="G14" s="13" t="s">
        <v>53</v>
      </c>
      <c r="H14" s="12" t="s">
        <v>34</v>
      </c>
      <c r="I14" s="12">
        <v>100</v>
      </c>
      <c r="J14" s="23">
        <f t="shared" si="0"/>
        <v>95</v>
      </c>
      <c r="K14" s="23">
        <f t="shared" si="1"/>
        <v>85</v>
      </c>
      <c r="L14" s="23">
        <f t="shared" si="2"/>
        <v>75</v>
      </c>
      <c r="M14" s="23">
        <f t="shared" si="3"/>
        <v>65</v>
      </c>
      <c r="N14" s="23">
        <f t="shared" si="4"/>
        <v>60</v>
      </c>
      <c r="O14" s="27"/>
      <c r="P14" s="12" t="s">
        <v>26</v>
      </c>
    </row>
    <row r="15" s="1" customFormat="true" ht="75" customHeight="true" spans="1:16">
      <c r="A15" s="12">
        <v>5</v>
      </c>
      <c r="B15" s="12" t="s">
        <v>20</v>
      </c>
      <c r="C15" s="13" t="s">
        <v>54</v>
      </c>
      <c r="D15" s="14">
        <v>310701003</v>
      </c>
      <c r="E15" s="13" t="s">
        <v>55</v>
      </c>
      <c r="F15" s="13" t="s">
        <v>56</v>
      </c>
      <c r="G15" s="13" t="s">
        <v>33</v>
      </c>
      <c r="H15" s="12" t="s">
        <v>57</v>
      </c>
      <c r="I15" s="12">
        <v>228</v>
      </c>
      <c r="J15" s="23">
        <f t="shared" si="0"/>
        <v>216.6</v>
      </c>
      <c r="K15" s="23">
        <f t="shared" si="1"/>
        <v>193.8</v>
      </c>
      <c r="L15" s="23">
        <f t="shared" si="2"/>
        <v>171</v>
      </c>
      <c r="M15" s="23">
        <f t="shared" si="3"/>
        <v>148.2</v>
      </c>
      <c r="N15" s="23">
        <f t="shared" si="4"/>
        <v>136.8</v>
      </c>
      <c r="O15" s="13" t="s">
        <v>58</v>
      </c>
      <c r="P15" s="28" t="s">
        <v>26</v>
      </c>
    </row>
    <row r="16" s="1" customFormat="true" ht="74" customHeight="true" spans="1:16">
      <c r="A16" s="12">
        <v>6</v>
      </c>
      <c r="B16" s="12" t="s">
        <v>20</v>
      </c>
      <c r="C16" s="13" t="s">
        <v>59</v>
      </c>
      <c r="D16" s="14">
        <v>310701004</v>
      </c>
      <c r="E16" s="13" t="s">
        <v>60</v>
      </c>
      <c r="F16" s="13" t="s">
        <v>61</v>
      </c>
      <c r="G16" s="13" t="s">
        <v>62</v>
      </c>
      <c r="H16" s="12" t="s">
        <v>34</v>
      </c>
      <c r="I16" s="12" t="s">
        <v>63</v>
      </c>
      <c r="J16" s="12" t="s">
        <v>63</v>
      </c>
      <c r="K16" s="12" t="s">
        <v>63</v>
      </c>
      <c r="L16" s="12" t="s">
        <v>63</v>
      </c>
      <c r="M16" s="12" t="s">
        <v>63</v>
      </c>
      <c r="N16" s="12" t="s">
        <v>63</v>
      </c>
      <c r="O16" s="13"/>
      <c r="P16" s="28" t="s">
        <v>64</v>
      </c>
    </row>
    <row r="17" s="1" customFormat="true" ht="78" customHeight="true" spans="1:16">
      <c r="A17" s="12">
        <v>7</v>
      </c>
      <c r="B17" s="12" t="s">
        <v>65</v>
      </c>
      <c r="C17" s="13" t="s">
        <v>66</v>
      </c>
      <c r="D17" s="14">
        <v>310702015</v>
      </c>
      <c r="E17" s="13" t="s">
        <v>67</v>
      </c>
      <c r="F17" s="13" t="s">
        <v>68</v>
      </c>
      <c r="G17" s="13" t="s">
        <v>69</v>
      </c>
      <c r="H17" s="12" t="s">
        <v>34</v>
      </c>
      <c r="I17" s="12">
        <v>210</v>
      </c>
      <c r="J17" s="23">
        <f t="shared" ref="J17:J24" si="5">I17*0.95</f>
        <v>199.5</v>
      </c>
      <c r="K17" s="23">
        <f t="shared" ref="K17:K24" si="6">I17*0.85</f>
        <v>178.5</v>
      </c>
      <c r="L17" s="23">
        <f t="shared" ref="L17:L24" si="7">I17*0.75</f>
        <v>157.5</v>
      </c>
      <c r="M17" s="23">
        <f t="shared" ref="M17:M24" si="8">I17*0.65</f>
        <v>136.5</v>
      </c>
      <c r="N17" s="23">
        <f t="shared" ref="N17:N24" si="9">I17*0.6</f>
        <v>126</v>
      </c>
      <c r="O17" s="13"/>
      <c r="P17" s="28" t="s">
        <v>26</v>
      </c>
    </row>
    <row r="18" s="1" customFormat="true" ht="74" customHeight="true" spans="1:16">
      <c r="A18" s="12">
        <v>8</v>
      </c>
      <c r="B18" s="12" t="s">
        <v>65</v>
      </c>
      <c r="C18" s="13" t="s">
        <v>70</v>
      </c>
      <c r="D18" s="14">
        <v>310702014</v>
      </c>
      <c r="E18" s="13" t="s">
        <v>71</v>
      </c>
      <c r="F18" s="13" t="s">
        <v>72</v>
      </c>
      <c r="G18" s="13" t="s">
        <v>73</v>
      </c>
      <c r="H18" s="12" t="s">
        <v>34</v>
      </c>
      <c r="I18" s="12">
        <v>112</v>
      </c>
      <c r="J18" s="23">
        <f t="shared" si="5"/>
        <v>106.4</v>
      </c>
      <c r="K18" s="23">
        <f t="shared" si="6"/>
        <v>95.2</v>
      </c>
      <c r="L18" s="23">
        <f t="shared" si="7"/>
        <v>84</v>
      </c>
      <c r="M18" s="23">
        <f t="shared" si="8"/>
        <v>72.8</v>
      </c>
      <c r="N18" s="23">
        <f t="shared" si="9"/>
        <v>67.2</v>
      </c>
      <c r="O18" s="13"/>
      <c r="P18" s="28" t="s">
        <v>26</v>
      </c>
    </row>
    <row r="19" s="1" customFormat="true" ht="53" customHeight="true" spans="1:16">
      <c r="A19" s="12">
        <v>9</v>
      </c>
      <c r="B19" s="12" t="s">
        <v>65</v>
      </c>
      <c r="C19" s="13" t="s">
        <v>74</v>
      </c>
      <c r="D19" s="14">
        <v>310702023</v>
      </c>
      <c r="E19" s="13" t="s">
        <v>75</v>
      </c>
      <c r="F19" s="13" t="s">
        <v>76</v>
      </c>
      <c r="G19" s="13" t="s">
        <v>77</v>
      </c>
      <c r="H19" s="12" t="s">
        <v>34</v>
      </c>
      <c r="I19" s="12">
        <v>1000</v>
      </c>
      <c r="J19" s="23">
        <f t="shared" si="5"/>
        <v>950</v>
      </c>
      <c r="K19" s="23">
        <f t="shared" si="6"/>
        <v>850</v>
      </c>
      <c r="L19" s="23">
        <f t="shared" si="7"/>
        <v>750</v>
      </c>
      <c r="M19" s="23">
        <f t="shared" si="8"/>
        <v>650</v>
      </c>
      <c r="N19" s="23">
        <f t="shared" si="9"/>
        <v>600</v>
      </c>
      <c r="O19" s="13"/>
      <c r="P19" s="28" t="s">
        <v>26</v>
      </c>
    </row>
    <row r="20" s="1" customFormat="true" ht="81" customHeight="true" spans="1:16">
      <c r="A20" s="12">
        <v>10</v>
      </c>
      <c r="B20" s="12" t="s">
        <v>20</v>
      </c>
      <c r="C20" s="13" t="s">
        <v>78</v>
      </c>
      <c r="D20" s="14">
        <v>310701017</v>
      </c>
      <c r="E20" s="13" t="s">
        <v>79</v>
      </c>
      <c r="F20" s="13" t="s">
        <v>80</v>
      </c>
      <c r="G20" s="13" t="s">
        <v>81</v>
      </c>
      <c r="H20" s="12" t="s">
        <v>34</v>
      </c>
      <c r="I20" s="12">
        <v>180</v>
      </c>
      <c r="J20" s="23">
        <f t="shared" si="5"/>
        <v>171</v>
      </c>
      <c r="K20" s="23">
        <f t="shared" si="6"/>
        <v>153</v>
      </c>
      <c r="L20" s="23">
        <f t="shared" si="7"/>
        <v>135</v>
      </c>
      <c r="M20" s="23">
        <f t="shared" si="8"/>
        <v>117</v>
      </c>
      <c r="N20" s="23">
        <f t="shared" si="9"/>
        <v>108</v>
      </c>
      <c r="O20" s="13" t="s">
        <v>82</v>
      </c>
      <c r="P20" s="28" t="s">
        <v>26</v>
      </c>
    </row>
    <row r="21" s="1" customFormat="true" ht="61" customHeight="true" spans="1:16">
      <c r="A21" s="12">
        <v>11</v>
      </c>
      <c r="B21" s="12" t="s">
        <v>20</v>
      </c>
      <c r="C21" s="13" t="s">
        <v>83</v>
      </c>
      <c r="D21" s="14">
        <v>340200048</v>
      </c>
      <c r="E21" s="13" t="s">
        <v>84</v>
      </c>
      <c r="F21" s="13" t="s">
        <v>85</v>
      </c>
      <c r="G21" s="13" t="s">
        <v>86</v>
      </c>
      <c r="H21" s="12" t="s">
        <v>34</v>
      </c>
      <c r="I21" s="12">
        <v>45</v>
      </c>
      <c r="J21" s="23">
        <f t="shared" si="5"/>
        <v>42.75</v>
      </c>
      <c r="K21" s="23">
        <f t="shared" si="6"/>
        <v>38.25</v>
      </c>
      <c r="L21" s="23">
        <f t="shared" si="7"/>
        <v>33.75</v>
      </c>
      <c r="M21" s="23">
        <f t="shared" si="8"/>
        <v>29.25</v>
      </c>
      <c r="N21" s="23">
        <f t="shared" si="9"/>
        <v>27</v>
      </c>
      <c r="O21" s="13" t="s">
        <v>82</v>
      </c>
      <c r="P21" s="28" t="s">
        <v>87</v>
      </c>
    </row>
    <row r="22" s="1" customFormat="true" ht="61" customHeight="true" spans="1:16">
      <c r="A22" s="12">
        <v>12</v>
      </c>
      <c r="B22" s="12" t="s">
        <v>20</v>
      </c>
      <c r="C22" s="13" t="s">
        <v>88</v>
      </c>
      <c r="D22" s="14">
        <v>310701021</v>
      </c>
      <c r="E22" s="13" t="s">
        <v>89</v>
      </c>
      <c r="F22" s="13" t="s">
        <v>90</v>
      </c>
      <c r="G22" s="13" t="s">
        <v>91</v>
      </c>
      <c r="H22" s="12" t="s">
        <v>57</v>
      </c>
      <c r="I22" s="12">
        <v>168</v>
      </c>
      <c r="J22" s="23">
        <f t="shared" si="5"/>
        <v>159.6</v>
      </c>
      <c r="K22" s="23">
        <f t="shared" si="6"/>
        <v>142.8</v>
      </c>
      <c r="L22" s="23">
        <f t="shared" si="7"/>
        <v>126</v>
      </c>
      <c r="M22" s="23">
        <f t="shared" si="8"/>
        <v>109.2</v>
      </c>
      <c r="N22" s="23">
        <f t="shared" si="9"/>
        <v>100.8</v>
      </c>
      <c r="O22" s="13"/>
      <c r="P22" s="28" t="s">
        <v>26</v>
      </c>
    </row>
    <row r="23" s="1" customFormat="true" ht="74" customHeight="true" spans="1:16">
      <c r="A23" s="12">
        <v>13</v>
      </c>
      <c r="B23" s="12" t="s">
        <v>20</v>
      </c>
      <c r="C23" s="13" t="s">
        <v>92</v>
      </c>
      <c r="D23" s="14">
        <v>310701020</v>
      </c>
      <c r="E23" s="13" t="s">
        <v>93</v>
      </c>
      <c r="F23" s="13" t="s">
        <v>94</v>
      </c>
      <c r="G23" s="13" t="s">
        <v>95</v>
      </c>
      <c r="H23" s="12" t="s">
        <v>34</v>
      </c>
      <c r="I23" s="12">
        <v>84</v>
      </c>
      <c r="J23" s="23">
        <f t="shared" si="5"/>
        <v>79.8</v>
      </c>
      <c r="K23" s="23">
        <f t="shared" si="6"/>
        <v>71.4</v>
      </c>
      <c r="L23" s="23">
        <f t="shared" si="7"/>
        <v>63</v>
      </c>
      <c r="M23" s="23">
        <f t="shared" si="8"/>
        <v>54.6</v>
      </c>
      <c r="N23" s="23">
        <f t="shared" si="9"/>
        <v>50.4</v>
      </c>
      <c r="O23" s="13"/>
      <c r="P23" s="28" t="s">
        <v>26</v>
      </c>
    </row>
    <row r="24" s="1" customFormat="true" ht="52" customHeight="true" spans="1:16">
      <c r="A24" s="12">
        <v>14</v>
      </c>
      <c r="B24" s="12" t="s">
        <v>65</v>
      </c>
      <c r="C24" s="13" t="s">
        <v>96</v>
      </c>
      <c r="D24" s="14">
        <v>310702016</v>
      </c>
      <c r="E24" s="13" t="s">
        <v>97</v>
      </c>
      <c r="F24" s="13" t="s">
        <v>98</v>
      </c>
      <c r="G24" s="13" t="s">
        <v>99</v>
      </c>
      <c r="H24" s="12" t="s">
        <v>34</v>
      </c>
      <c r="I24" s="12">
        <v>185</v>
      </c>
      <c r="J24" s="23">
        <f t="shared" si="5"/>
        <v>175.75</v>
      </c>
      <c r="K24" s="23">
        <f t="shared" si="6"/>
        <v>157.25</v>
      </c>
      <c r="L24" s="23">
        <f t="shared" si="7"/>
        <v>138.75</v>
      </c>
      <c r="M24" s="23">
        <f t="shared" si="8"/>
        <v>120.25</v>
      </c>
      <c r="N24" s="23">
        <f t="shared" si="9"/>
        <v>111</v>
      </c>
      <c r="O24" s="13"/>
      <c r="P24" s="28" t="s">
        <v>26</v>
      </c>
    </row>
    <row r="25" s="1" customFormat="true" ht="64" customHeight="true" spans="1:16">
      <c r="A25" s="12">
        <v>15</v>
      </c>
      <c r="B25" s="12" t="s">
        <v>20</v>
      </c>
      <c r="C25" s="13" t="s">
        <v>100</v>
      </c>
      <c r="D25" s="14">
        <v>310701005</v>
      </c>
      <c r="E25" s="13" t="s">
        <v>101</v>
      </c>
      <c r="F25" s="13" t="s">
        <v>102</v>
      </c>
      <c r="G25" s="13" t="s">
        <v>103</v>
      </c>
      <c r="H25" s="12" t="s">
        <v>25</v>
      </c>
      <c r="I25" s="12" t="s">
        <v>63</v>
      </c>
      <c r="J25" s="12" t="s">
        <v>63</v>
      </c>
      <c r="K25" s="12" t="s">
        <v>63</v>
      </c>
      <c r="L25" s="12" t="s">
        <v>63</v>
      </c>
      <c r="M25" s="12" t="s">
        <v>63</v>
      </c>
      <c r="N25" s="12" t="s">
        <v>63</v>
      </c>
      <c r="O25" s="13"/>
      <c r="P25" s="28" t="s">
        <v>64</v>
      </c>
    </row>
    <row r="26" s="1" customFormat="true" ht="62" customHeight="true" spans="1:16">
      <c r="A26" s="12">
        <v>16</v>
      </c>
      <c r="B26" s="12" t="s">
        <v>20</v>
      </c>
      <c r="C26" s="13" t="s">
        <v>104</v>
      </c>
      <c r="D26" s="14">
        <v>310702001</v>
      </c>
      <c r="E26" s="13" t="s">
        <v>105</v>
      </c>
      <c r="F26" s="13" t="s">
        <v>106</v>
      </c>
      <c r="G26" s="13" t="s">
        <v>107</v>
      </c>
      <c r="H26" s="12" t="s">
        <v>25</v>
      </c>
      <c r="I26" s="12">
        <v>33</v>
      </c>
      <c r="J26" s="23">
        <f t="shared" ref="J26:J32" si="10">I26*0.95</f>
        <v>31.35</v>
      </c>
      <c r="K26" s="23">
        <f t="shared" ref="K26:K32" si="11">I26*0.85</f>
        <v>28.05</v>
      </c>
      <c r="L26" s="23">
        <f t="shared" ref="L26:L32" si="12">I26*0.75</f>
        <v>24.75</v>
      </c>
      <c r="M26" s="23">
        <f t="shared" ref="M26:M32" si="13">I26*0.65</f>
        <v>21.45</v>
      </c>
      <c r="N26" s="23">
        <f t="shared" ref="N26:N32" si="14">I26*0.6</f>
        <v>19.8</v>
      </c>
      <c r="O26" s="13"/>
      <c r="P26" s="28" t="s">
        <v>26</v>
      </c>
    </row>
    <row r="27" s="1" customFormat="true" ht="79" customHeight="true" spans="1:16">
      <c r="A27" s="12">
        <v>17</v>
      </c>
      <c r="B27" s="12" t="s">
        <v>20</v>
      </c>
      <c r="C27" s="13" t="s">
        <v>108</v>
      </c>
      <c r="D27" s="14">
        <v>310701019</v>
      </c>
      <c r="E27" s="13" t="s">
        <v>109</v>
      </c>
      <c r="F27" s="13" t="s">
        <v>110</v>
      </c>
      <c r="G27" s="13" t="s">
        <v>107</v>
      </c>
      <c r="H27" s="12" t="s">
        <v>111</v>
      </c>
      <c r="I27" s="12">
        <v>76</v>
      </c>
      <c r="J27" s="23">
        <f t="shared" si="10"/>
        <v>72.2</v>
      </c>
      <c r="K27" s="23">
        <f t="shared" si="11"/>
        <v>64.6</v>
      </c>
      <c r="L27" s="23">
        <f t="shared" si="12"/>
        <v>57</v>
      </c>
      <c r="M27" s="23">
        <f t="shared" si="13"/>
        <v>49.4</v>
      </c>
      <c r="N27" s="23">
        <f t="shared" si="14"/>
        <v>45.6</v>
      </c>
      <c r="O27" s="13" t="s">
        <v>112</v>
      </c>
      <c r="P27" s="28" t="s">
        <v>26</v>
      </c>
    </row>
    <row r="28" s="1" customFormat="true" ht="66" customHeight="true" spans="1:16">
      <c r="A28" s="12">
        <v>18</v>
      </c>
      <c r="B28" s="12" t="s">
        <v>65</v>
      </c>
      <c r="C28" s="13" t="s">
        <v>113</v>
      </c>
      <c r="D28" s="14">
        <v>310702019</v>
      </c>
      <c r="E28" s="13" t="s">
        <v>114</v>
      </c>
      <c r="F28" s="13" t="s">
        <v>115</v>
      </c>
      <c r="G28" s="13" t="s">
        <v>116</v>
      </c>
      <c r="H28" s="12" t="s">
        <v>34</v>
      </c>
      <c r="I28" s="12">
        <v>140</v>
      </c>
      <c r="J28" s="23">
        <f t="shared" si="10"/>
        <v>133</v>
      </c>
      <c r="K28" s="23">
        <f t="shared" si="11"/>
        <v>119</v>
      </c>
      <c r="L28" s="23">
        <f t="shared" si="12"/>
        <v>105</v>
      </c>
      <c r="M28" s="23">
        <f t="shared" si="13"/>
        <v>91</v>
      </c>
      <c r="N28" s="23">
        <f t="shared" si="14"/>
        <v>84</v>
      </c>
      <c r="O28" s="13"/>
      <c r="P28" s="28" t="s">
        <v>26</v>
      </c>
    </row>
    <row r="29" s="1" customFormat="true" ht="84" customHeight="true" spans="1:16">
      <c r="A29" s="11">
        <v>19</v>
      </c>
      <c r="B29" s="12" t="s">
        <v>65</v>
      </c>
      <c r="C29" s="13" t="s">
        <v>117</v>
      </c>
      <c r="D29" s="14">
        <v>310702010</v>
      </c>
      <c r="E29" s="17" t="s">
        <v>118</v>
      </c>
      <c r="F29" s="13" t="s">
        <v>119</v>
      </c>
      <c r="G29" s="13" t="s">
        <v>120</v>
      </c>
      <c r="H29" s="12" t="s">
        <v>34</v>
      </c>
      <c r="I29" s="12">
        <v>87</v>
      </c>
      <c r="J29" s="23">
        <f t="shared" si="10"/>
        <v>82.65</v>
      </c>
      <c r="K29" s="23">
        <f t="shared" si="11"/>
        <v>73.95</v>
      </c>
      <c r="L29" s="23">
        <f t="shared" si="12"/>
        <v>65.25</v>
      </c>
      <c r="M29" s="23">
        <f t="shared" si="13"/>
        <v>56.55</v>
      </c>
      <c r="N29" s="23">
        <f t="shared" si="14"/>
        <v>52.2</v>
      </c>
      <c r="O29" s="13" t="s">
        <v>121</v>
      </c>
      <c r="P29" s="28" t="s">
        <v>26</v>
      </c>
    </row>
    <row r="30" s="1" customFormat="true" ht="45" customHeight="true" spans="1:16">
      <c r="A30" s="15"/>
      <c r="B30" s="12" t="s">
        <v>65</v>
      </c>
      <c r="C30" s="17" t="s">
        <v>122</v>
      </c>
      <c r="D30" s="14" t="s">
        <v>123</v>
      </c>
      <c r="E30" s="17" t="s">
        <v>124</v>
      </c>
      <c r="F30" s="13"/>
      <c r="G30" s="13"/>
      <c r="H30" s="12" t="s">
        <v>34</v>
      </c>
      <c r="I30" s="12">
        <v>87</v>
      </c>
      <c r="J30" s="23">
        <f t="shared" si="10"/>
        <v>82.65</v>
      </c>
      <c r="K30" s="23">
        <f t="shared" si="11"/>
        <v>73.95</v>
      </c>
      <c r="L30" s="23">
        <f t="shared" si="12"/>
        <v>65.25</v>
      </c>
      <c r="M30" s="23">
        <f t="shared" si="13"/>
        <v>56.55</v>
      </c>
      <c r="N30" s="23">
        <f t="shared" si="14"/>
        <v>52.2</v>
      </c>
      <c r="O30" s="13"/>
      <c r="P30" s="28" t="s">
        <v>26</v>
      </c>
    </row>
    <row r="31" s="1" customFormat="true" ht="76" customHeight="true" spans="1:16">
      <c r="A31" s="12">
        <v>20</v>
      </c>
      <c r="B31" s="12" t="s">
        <v>65</v>
      </c>
      <c r="C31" s="13" t="s">
        <v>125</v>
      </c>
      <c r="D31" s="14">
        <v>320500001</v>
      </c>
      <c r="E31" s="13" t="s">
        <v>126</v>
      </c>
      <c r="F31" s="13" t="s">
        <v>127</v>
      </c>
      <c r="G31" s="13" t="s">
        <v>128</v>
      </c>
      <c r="H31" s="12" t="s">
        <v>34</v>
      </c>
      <c r="I31" s="12">
        <v>2800</v>
      </c>
      <c r="J31" s="23">
        <f t="shared" si="10"/>
        <v>2660</v>
      </c>
      <c r="K31" s="23">
        <f t="shared" si="11"/>
        <v>2380</v>
      </c>
      <c r="L31" s="23">
        <f t="shared" si="12"/>
        <v>2100</v>
      </c>
      <c r="M31" s="23">
        <f t="shared" si="13"/>
        <v>1820</v>
      </c>
      <c r="N31" s="23">
        <f t="shared" si="14"/>
        <v>1680</v>
      </c>
      <c r="O31" s="13"/>
      <c r="P31" s="28" t="s">
        <v>87</v>
      </c>
    </row>
    <row r="32" s="1" customFormat="true" ht="46" customHeight="true" spans="1:16">
      <c r="A32" s="12"/>
      <c r="B32" s="12" t="s">
        <v>65</v>
      </c>
      <c r="C32" s="13" t="s">
        <v>129</v>
      </c>
      <c r="D32" s="14" t="s">
        <v>130</v>
      </c>
      <c r="E32" s="13" t="s">
        <v>131</v>
      </c>
      <c r="F32" s="13"/>
      <c r="G32" s="13"/>
      <c r="H32" s="12" t="s">
        <v>34</v>
      </c>
      <c r="I32" s="12">
        <v>840</v>
      </c>
      <c r="J32" s="23">
        <f t="shared" si="10"/>
        <v>798</v>
      </c>
      <c r="K32" s="23">
        <f t="shared" si="11"/>
        <v>714</v>
      </c>
      <c r="L32" s="23">
        <f t="shared" si="12"/>
        <v>630</v>
      </c>
      <c r="M32" s="23">
        <f t="shared" si="13"/>
        <v>546</v>
      </c>
      <c r="N32" s="23">
        <f t="shared" si="14"/>
        <v>504</v>
      </c>
      <c r="O32" s="13"/>
      <c r="P32" s="28" t="s">
        <v>87</v>
      </c>
    </row>
    <row r="33" s="1" customFormat="true" ht="44" customHeight="true" spans="1:16">
      <c r="A33" s="12"/>
      <c r="B33" s="12" t="s">
        <v>65</v>
      </c>
      <c r="C33" s="13" t="s">
        <v>132</v>
      </c>
      <c r="D33" s="14" t="s">
        <v>133</v>
      </c>
      <c r="E33" s="13" t="s">
        <v>134</v>
      </c>
      <c r="F33" s="13"/>
      <c r="G33" s="13"/>
      <c r="H33" s="12" t="s">
        <v>34</v>
      </c>
      <c r="I33" s="12" t="s">
        <v>63</v>
      </c>
      <c r="J33" s="12" t="s">
        <v>63</v>
      </c>
      <c r="K33" s="12" t="s">
        <v>63</v>
      </c>
      <c r="L33" s="12" t="s">
        <v>63</v>
      </c>
      <c r="M33" s="12" t="s">
        <v>63</v>
      </c>
      <c r="N33" s="12" t="s">
        <v>63</v>
      </c>
      <c r="O33" s="13"/>
      <c r="P33" s="28" t="s">
        <v>64</v>
      </c>
    </row>
    <row r="34" s="1" customFormat="true" ht="47" customHeight="true" spans="1:16">
      <c r="A34" s="12"/>
      <c r="B34" s="12" t="s">
        <v>65</v>
      </c>
      <c r="C34" s="13" t="s">
        <v>135</v>
      </c>
      <c r="D34" s="14" t="s">
        <v>136</v>
      </c>
      <c r="E34" s="13" t="s">
        <v>137</v>
      </c>
      <c r="F34" s="13"/>
      <c r="G34" s="13"/>
      <c r="H34" s="12" t="s">
        <v>34</v>
      </c>
      <c r="I34" s="12">
        <v>337</v>
      </c>
      <c r="J34" s="23">
        <f t="shared" ref="J34:J36" si="15">I34*0.95</f>
        <v>320.15</v>
      </c>
      <c r="K34" s="23">
        <f t="shared" ref="K34:K36" si="16">I34*0.85</f>
        <v>286.45</v>
      </c>
      <c r="L34" s="23">
        <f t="shared" ref="L34:L36" si="17">I34*0.75</f>
        <v>252.75</v>
      </c>
      <c r="M34" s="23">
        <f t="shared" ref="M34:M36" si="18">I34*0.65</f>
        <v>219.05</v>
      </c>
      <c r="N34" s="23">
        <f t="shared" ref="N34:N36" si="19">I34*0.6</f>
        <v>202.2</v>
      </c>
      <c r="O34" s="13"/>
      <c r="P34" s="28" t="s">
        <v>87</v>
      </c>
    </row>
    <row r="35" s="1" customFormat="true" ht="88" customHeight="true" spans="1:16">
      <c r="A35" s="12">
        <v>21</v>
      </c>
      <c r="B35" s="12" t="s">
        <v>20</v>
      </c>
      <c r="C35" s="13" t="s">
        <v>138</v>
      </c>
      <c r="D35" s="14">
        <v>320500007</v>
      </c>
      <c r="E35" s="13" t="s">
        <v>139</v>
      </c>
      <c r="F35" s="13" t="s">
        <v>140</v>
      </c>
      <c r="G35" s="13" t="s">
        <v>141</v>
      </c>
      <c r="H35" s="12" t="s">
        <v>34</v>
      </c>
      <c r="I35" s="12">
        <v>1804</v>
      </c>
      <c r="J35" s="23">
        <f t="shared" si="15"/>
        <v>1713.8</v>
      </c>
      <c r="K35" s="23">
        <f t="shared" si="16"/>
        <v>1533.4</v>
      </c>
      <c r="L35" s="23">
        <f t="shared" si="17"/>
        <v>1353</v>
      </c>
      <c r="M35" s="23">
        <f t="shared" si="18"/>
        <v>1172.6</v>
      </c>
      <c r="N35" s="23">
        <f t="shared" si="19"/>
        <v>1082.4</v>
      </c>
      <c r="O35" s="13" t="s">
        <v>142</v>
      </c>
      <c r="P35" s="28" t="s">
        <v>87</v>
      </c>
    </row>
    <row r="36" s="1" customFormat="true" ht="164" customHeight="true" spans="1:16">
      <c r="A36" s="12">
        <v>22</v>
      </c>
      <c r="B36" s="12" t="s">
        <v>20</v>
      </c>
      <c r="C36" s="13" t="s">
        <v>143</v>
      </c>
      <c r="D36" s="13">
        <v>320500019</v>
      </c>
      <c r="E36" s="13" t="s">
        <v>144</v>
      </c>
      <c r="F36" s="13" t="s">
        <v>145</v>
      </c>
      <c r="G36" s="13" t="s">
        <v>146</v>
      </c>
      <c r="H36" s="12" t="s">
        <v>34</v>
      </c>
      <c r="I36" s="12">
        <v>500</v>
      </c>
      <c r="J36" s="23">
        <f t="shared" si="15"/>
        <v>475</v>
      </c>
      <c r="K36" s="23">
        <f t="shared" si="16"/>
        <v>425</v>
      </c>
      <c r="L36" s="23">
        <f t="shared" si="17"/>
        <v>375</v>
      </c>
      <c r="M36" s="23">
        <f t="shared" si="18"/>
        <v>325</v>
      </c>
      <c r="N36" s="23">
        <f t="shared" si="19"/>
        <v>300</v>
      </c>
      <c r="O36" s="13" t="s">
        <v>147</v>
      </c>
      <c r="P36" s="28" t="s">
        <v>87</v>
      </c>
    </row>
    <row r="37" s="1" customFormat="true" ht="149" customHeight="true" spans="1:16">
      <c r="A37" s="12">
        <v>23</v>
      </c>
      <c r="B37" s="12" t="s">
        <v>20</v>
      </c>
      <c r="C37" s="13" t="s">
        <v>148</v>
      </c>
      <c r="D37" s="14">
        <v>320500005</v>
      </c>
      <c r="E37" s="13" t="s">
        <v>149</v>
      </c>
      <c r="F37" s="13" t="s">
        <v>150</v>
      </c>
      <c r="G37" s="13" t="s">
        <v>151</v>
      </c>
      <c r="H37" s="12" t="s">
        <v>34</v>
      </c>
      <c r="I37" s="12" t="s">
        <v>63</v>
      </c>
      <c r="J37" s="12" t="s">
        <v>63</v>
      </c>
      <c r="K37" s="12" t="s">
        <v>63</v>
      </c>
      <c r="L37" s="12" t="s">
        <v>63</v>
      </c>
      <c r="M37" s="12" t="s">
        <v>63</v>
      </c>
      <c r="N37" s="12" t="s">
        <v>63</v>
      </c>
      <c r="O37" s="13" t="s">
        <v>152</v>
      </c>
      <c r="P37" s="28" t="s">
        <v>64</v>
      </c>
    </row>
    <row r="38" s="1" customFormat="true" ht="173" customHeight="true" spans="1:16">
      <c r="A38" s="12">
        <v>24</v>
      </c>
      <c r="B38" s="12" t="s">
        <v>65</v>
      </c>
      <c r="C38" s="13" t="s">
        <v>153</v>
      </c>
      <c r="D38" s="14">
        <v>320500003</v>
      </c>
      <c r="E38" s="13" t="s">
        <v>154</v>
      </c>
      <c r="F38" s="13" t="s">
        <v>155</v>
      </c>
      <c r="G38" s="13" t="s">
        <v>156</v>
      </c>
      <c r="H38" s="12" t="s">
        <v>157</v>
      </c>
      <c r="I38" s="12">
        <v>2100</v>
      </c>
      <c r="J38" s="23">
        <f t="shared" ref="J38:J50" si="20">I38*0.95</f>
        <v>1995</v>
      </c>
      <c r="K38" s="23">
        <f t="shared" ref="K38:K50" si="21">I38*0.85</f>
        <v>1785</v>
      </c>
      <c r="L38" s="23">
        <f t="shared" ref="L38:L50" si="22">I38*0.75</f>
        <v>1575</v>
      </c>
      <c r="M38" s="23">
        <f t="shared" ref="M38:M50" si="23">I38*0.65</f>
        <v>1365</v>
      </c>
      <c r="N38" s="23">
        <f t="shared" ref="N38:N50" si="24">I38*0.6</f>
        <v>1260</v>
      </c>
      <c r="O38" s="13" t="s">
        <v>158</v>
      </c>
      <c r="P38" s="28" t="s">
        <v>87</v>
      </c>
    </row>
    <row r="39" s="1" customFormat="true" ht="165" customHeight="true" spans="1:16">
      <c r="A39" s="12">
        <v>25</v>
      </c>
      <c r="B39" s="12" t="s">
        <v>65</v>
      </c>
      <c r="C39" s="13" t="s">
        <v>159</v>
      </c>
      <c r="D39" s="14">
        <v>320500002</v>
      </c>
      <c r="E39" s="13" t="s">
        <v>160</v>
      </c>
      <c r="F39" s="13" t="s">
        <v>161</v>
      </c>
      <c r="G39" s="13" t="s">
        <v>162</v>
      </c>
      <c r="H39" s="12" t="s">
        <v>157</v>
      </c>
      <c r="I39" s="12">
        <v>2100</v>
      </c>
      <c r="J39" s="23">
        <f t="shared" si="20"/>
        <v>1995</v>
      </c>
      <c r="K39" s="23">
        <f t="shared" si="21"/>
        <v>1785</v>
      </c>
      <c r="L39" s="23">
        <f t="shared" si="22"/>
        <v>1575</v>
      </c>
      <c r="M39" s="23">
        <f t="shared" si="23"/>
        <v>1365</v>
      </c>
      <c r="N39" s="23">
        <f t="shared" si="24"/>
        <v>1260</v>
      </c>
      <c r="O39" s="13" t="s">
        <v>163</v>
      </c>
      <c r="P39" s="28" t="s">
        <v>87</v>
      </c>
    </row>
    <row r="40" s="1" customFormat="true" ht="93" customHeight="true" spans="1:16">
      <c r="A40" s="12">
        <v>26</v>
      </c>
      <c r="B40" s="12" t="s">
        <v>65</v>
      </c>
      <c r="C40" s="13" t="s">
        <v>164</v>
      </c>
      <c r="D40" s="14">
        <v>320500006</v>
      </c>
      <c r="E40" s="13" t="s">
        <v>165</v>
      </c>
      <c r="F40" s="13" t="s">
        <v>166</v>
      </c>
      <c r="G40" s="13" t="s">
        <v>167</v>
      </c>
      <c r="H40" s="12" t="s">
        <v>157</v>
      </c>
      <c r="I40" s="12" t="s">
        <v>63</v>
      </c>
      <c r="J40" s="12" t="s">
        <v>63</v>
      </c>
      <c r="K40" s="12" t="s">
        <v>63</v>
      </c>
      <c r="L40" s="12" t="s">
        <v>63</v>
      </c>
      <c r="M40" s="12" t="s">
        <v>63</v>
      </c>
      <c r="N40" s="12" t="s">
        <v>63</v>
      </c>
      <c r="O40" s="13" t="s">
        <v>168</v>
      </c>
      <c r="P40" s="28" t="s">
        <v>64</v>
      </c>
    </row>
    <row r="41" s="1" customFormat="true" ht="162" customHeight="true" spans="1:16">
      <c r="A41" s="12">
        <v>27</v>
      </c>
      <c r="B41" s="12" t="s">
        <v>65</v>
      </c>
      <c r="C41" s="13" t="s">
        <v>169</v>
      </c>
      <c r="D41" s="14">
        <v>320500004</v>
      </c>
      <c r="E41" s="13" t="s">
        <v>170</v>
      </c>
      <c r="F41" s="13" t="s">
        <v>171</v>
      </c>
      <c r="G41" s="13" t="s">
        <v>172</v>
      </c>
      <c r="H41" s="12" t="s">
        <v>157</v>
      </c>
      <c r="I41" s="12">
        <v>2240</v>
      </c>
      <c r="J41" s="23">
        <f t="shared" si="20"/>
        <v>2128</v>
      </c>
      <c r="K41" s="23">
        <f t="shared" si="21"/>
        <v>1904</v>
      </c>
      <c r="L41" s="23">
        <f t="shared" si="22"/>
        <v>1680</v>
      </c>
      <c r="M41" s="23">
        <f t="shared" si="23"/>
        <v>1456</v>
      </c>
      <c r="N41" s="23">
        <f t="shared" si="24"/>
        <v>1344</v>
      </c>
      <c r="O41" s="13" t="s">
        <v>173</v>
      </c>
      <c r="P41" s="28" t="s">
        <v>87</v>
      </c>
    </row>
    <row r="42" s="1" customFormat="true" ht="85" customHeight="true" spans="1:16">
      <c r="A42" s="12">
        <v>28</v>
      </c>
      <c r="B42" s="12" t="s">
        <v>65</v>
      </c>
      <c r="C42" s="13" t="s">
        <v>174</v>
      </c>
      <c r="D42" s="14">
        <v>320500011</v>
      </c>
      <c r="E42" s="13" t="s">
        <v>175</v>
      </c>
      <c r="F42" s="13" t="s">
        <v>176</v>
      </c>
      <c r="G42" s="13" t="s">
        <v>177</v>
      </c>
      <c r="H42" s="12" t="s">
        <v>34</v>
      </c>
      <c r="I42" s="12">
        <v>1260</v>
      </c>
      <c r="J42" s="23">
        <f t="shared" si="20"/>
        <v>1197</v>
      </c>
      <c r="K42" s="23">
        <f t="shared" si="21"/>
        <v>1071</v>
      </c>
      <c r="L42" s="23">
        <f t="shared" si="22"/>
        <v>945</v>
      </c>
      <c r="M42" s="23">
        <f t="shared" si="23"/>
        <v>819</v>
      </c>
      <c r="N42" s="23">
        <f t="shared" si="24"/>
        <v>756</v>
      </c>
      <c r="O42" s="29"/>
      <c r="P42" s="28" t="s">
        <v>87</v>
      </c>
    </row>
    <row r="43" s="1" customFormat="true" ht="72" spans="1:16">
      <c r="A43" s="12">
        <v>29</v>
      </c>
      <c r="B43" s="12" t="s">
        <v>178</v>
      </c>
      <c r="C43" s="13" t="s">
        <v>179</v>
      </c>
      <c r="D43" s="14">
        <v>330803023</v>
      </c>
      <c r="E43" s="13" t="s">
        <v>180</v>
      </c>
      <c r="F43" s="13" t="s">
        <v>181</v>
      </c>
      <c r="G43" s="13" t="s">
        <v>182</v>
      </c>
      <c r="H43" s="12" t="s">
        <v>34</v>
      </c>
      <c r="I43" s="12">
        <v>1644</v>
      </c>
      <c r="J43" s="23">
        <f t="shared" si="20"/>
        <v>1561.8</v>
      </c>
      <c r="K43" s="23">
        <f t="shared" si="21"/>
        <v>1397.4</v>
      </c>
      <c r="L43" s="23">
        <f t="shared" si="22"/>
        <v>1233</v>
      </c>
      <c r="M43" s="23">
        <f t="shared" si="23"/>
        <v>1068.6</v>
      </c>
      <c r="N43" s="23">
        <f t="shared" si="24"/>
        <v>986.4</v>
      </c>
      <c r="O43" s="13"/>
      <c r="P43" s="28" t="s">
        <v>87</v>
      </c>
    </row>
    <row r="44" s="1" customFormat="true" ht="66" customHeight="true" spans="1:16">
      <c r="A44" s="12">
        <v>30</v>
      </c>
      <c r="B44" s="12" t="s">
        <v>178</v>
      </c>
      <c r="C44" s="13" t="s">
        <v>183</v>
      </c>
      <c r="D44" s="14">
        <v>330803022</v>
      </c>
      <c r="E44" s="13" t="s">
        <v>184</v>
      </c>
      <c r="F44" s="13" t="s">
        <v>185</v>
      </c>
      <c r="G44" s="13" t="s">
        <v>186</v>
      </c>
      <c r="H44" s="12" t="s">
        <v>34</v>
      </c>
      <c r="I44" s="12">
        <v>1178</v>
      </c>
      <c r="J44" s="23">
        <f t="shared" si="20"/>
        <v>1119.1</v>
      </c>
      <c r="K44" s="23">
        <f t="shared" si="21"/>
        <v>1001.3</v>
      </c>
      <c r="L44" s="23">
        <f t="shared" si="22"/>
        <v>883.5</v>
      </c>
      <c r="M44" s="23">
        <f t="shared" si="23"/>
        <v>765.7</v>
      </c>
      <c r="N44" s="23">
        <f t="shared" si="24"/>
        <v>706.8</v>
      </c>
      <c r="O44" s="13"/>
      <c r="P44" s="28" t="s">
        <v>87</v>
      </c>
    </row>
    <row r="45" s="1" customFormat="true" ht="75" customHeight="true" spans="1:16">
      <c r="A45" s="12">
        <v>31</v>
      </c>
      <c r="B45" s="12" t="s">
        <v>65</v>
      </c>
      <c r="C45" s="13" t="s">
        <v>187</v>
      </c>
      <c r="D45" s="14">
        <v>320500009</v>
      </c>
      <c r="E45" s="13" t="s">
        <v>188</v>
      </c>
      <c r="F45" s="13" t="s">
        <v>189</v>
      </c>
      <c r="G45" s="13" t="s">
        <v>190</v>
      </c>
      <c r="H45" s="12" t="s">
        <v>25</v>
      </c>
      <c r="I45" s="12">
        <v>50</v>
      </c>
      <c r="J45" s="23">
        <f t="shared" si="20"/>
        <v>47.5</v>
      </c>
      <c r="K45" s="23">
        <f t="shared" si="21"/>
        <v>42.5</v>
      </c>
      <c r="L45" s="23">
        <f t="shared" si="22"/>
        <v>37.5</v>
      </c>
      <c r="M45" s="23">
        <f t="shared" si="23"/>
        <v>32.5</v>
      </c>
      <c r="N45" s="23">
        <f t="shared" si="24"/>
        <v>30</v>
      </c>
      <c r="O45" s="13"/>
      <c r="P45" s="28" t="s">
        <v>87</v>
      </c>
    </row>
    <row r="46" s="1" customFormat="true" ht="70" customHeight="true" spans="1:16">
      <c r="A46" s="11">
        <v>32</v>
      </c>
      <c r="B46" s="12" t="s">
        <v>20</v>
      </c>
      <c r="C46" s="13" t="s">
        <v>191</v>
      </c>
      <c r="D46" s="14">
        <v>310702020</v>
      </c>
      <c r="E46" s="13" t="s">
        <v>192</v>
      </c>
      <c r="F46" s="13" t="s">
        <v>193</v>
      </c>
      <c r="G46" s="13" t="s">
        <v>194</v>
      </c>
      <c r="H46" s="12" t="s">
        <v>34</v>
      </c>
      <c r="I46" s="12">
        <v>1431</v>
      </c>
      <c r="J46" s="23">
        <f t="shared" si="20"/>
        <v>1359.45</v>
      </c>
      <c r="K46" s="23">
        <f t="shared" si="21"/>
        <v>1216.35</v>
      </c>
      <c r="L46" s="23">
        <f t="shared" si="22"/>
        <v>1073.25</v>
      </c>
      <c r="M46" s="23">
        <f t="shared" si="23"/>
        <v>930.15</v>
      </c>
      <c r="N46" s="23">
        <f t="shared" si="24"/>
        <v>858.6</v>
      </c>
      <c r="O46" s="13"/>
      <c r="P46" s="28" t="s">
        <v>87</v>
      </c>
    </row>
    <row r="47" s="1" customFormat="true" ht="42" customHeight="true" spans="1:16">
      <c r="A47" s="15"/>
      <c r="B47" s="12" t="s">
        <v>20</v>
      </c>
      <c r="C47" s="13" t="s">
        <v>195</v>
      </c>
      <c r="D47" s="14" t="s">
        <v>196</v>
      </c>
      <c r="E47" s="13" t="s">
        <v>197</v>
      </c>
      <c r="F47" s="13"/>
      <c r="G47" s="13"/>
      <c r="H47" s="12" t="s">
        <v>34</v>
      </c>
      <c r="I47" s="12">
        <v>429</v>
      </c>
      <c r="J47" s="23">
        <f t="shared" si="20"/>
        <v>407.55</v>
      </c>
      <c r="K47" s="23">
        <f t="shared" si="21"/>
        <v>364.65</v>
      </c>
      <c r="L47" s="23">
        <f t="shared" si="22"/>
        <v>321.75</v>
      </c>
      <c r="M47" s="23">
        <f t="shared" si="23"/>
        <v>278.85</v>
      </c>
      <c r="N47" s="23">
        <f t="shared" si="24"/>
        <v>257.4</v>
      </c>
      <c r="O47" s="13"/>
      <c r="P47" s="28" t="s">
        <v>87</v>
      </c>
    </row>
    <row r="48" s="1" customFormat="true" ht="74" customHeight="true" spans="1:16">
      <c r="A48" s="11">
        <v>33</v>
      </c>
      <c r="B48" s="12" t="s">
        <v>20</v>
      </c>
      <c r="C48" s="13" t="s">
        <v>198</v>
      </c>
      <c r="D48" s="14">
        <v>310702021</v>
      </c>
      <c r="E48" s="13" t="s">
        <v>199</v>
      </c>
      <c r="F48" s="13" t="s">
        <v>200</v>
      </c>
      <c r="G48" s="13" t="s">
        <v>194</v>
      </c>
      <c r="H48" s="12" t="s">
        <v>34</v>
      </c>
      <c r="I48" s="12">
        <v>1820</v>
      </c>
      <c r="J48" s="23">
        <f t="shared" si="20"/>
        <v>1729</v>
      </c>
      <c r="K48" s="23">
        <f t="shared" si="21"/>
        <v>1547</v>
      </c>
      <c r="L48" s="23">
        <f t="shared" si="22"/>
        <v>1365</v>
      </c>
      <c r="M48" s="23">
        <f t="shared" si="23"/>
        <v>1183</v>
      </c>
      <c r="N48" s="23">
        <f t="shared" si="24"/>
        <v>1092</v>
      </c>
      <c r="O48" s="13"/>
      <c r="P48" s="28" t="s">
        <v>87</v>
      </c>
    </row>
    <row r="49" s="1" customFormat="true" ht="41" customHeight="true" spans="1:16">
      <c r="A49" s="15"/>
      <c r="B49" s="12" t="s">
        <v>20</v>
      </c>
      <c r="C49" s="13" t="s">
        <v>201</v>
      </c>
      <c r="D49" s="14" t="s">
        <v>202</v>
      </c>
      <c r="E49" s="13" t="s">
        <v>203</v>
      </c>
      <c r="F49" s="13"/>
      <c r="G49" s="13"/>
      <c r="H49" s="12" t="s">
        <v>34</v>
      </c>
      <c r="I49" s="12">
        <v>546</v>
      </c>
      <c r="J49" s="23">
        <f t="shared" si="20"/>
        <v>518.7</v>
      </c>
      <c r="K49" s="23">
        <f t="shared" si="21"/>
        <v>464.1</v>
      </c>
      <c r="L49" s="23">
        <f t="shared" si="22"/>
        <v>409.5</v>
      </c>
      <c r="M49" s="23">
        <f t="shared" si="23"/>
        <v>354.9</v>
      </c>
      <c r="N49" s="23">
        <f t="shared" si="24"/>
        <v>327.6</v>
      </c>
      <c r="O49" s="13"/>
      <c r="P49" s="28" t="s">
        <v>87</v>
      </c>
    </row>
    <row r="50" s="1" customFormat="true" ht="78" customHeight="true" spans="1:16">
      <c r="A50" s="11">
        <v>34</v>
      </c>
      <c r="B50" s="12" t="s">
        <v>65</v>
      </c>
      <c r="C50" s="13" t="s">
        <v>204</v>
      </c>
      <c r="D50" s="14">
        <v>320400001</v>
      </c>
      <c r="E50" s="13" t="s">
        <v>205</v>
      </c>
      <c r="F50" s="13" t="s">
        <v>206</v>
      </c>
      <c r="G50" s="13" t="s">
        <v>207</v>
      </c>
      <c r="H50" s="12" t="s">
        <v>34</v>
      </c>
      <c r="I50" s="12">
        <v>3500</v>
      </c>
      <c r="J50" s="23">
        <f t="shared" si="20"/>
        <v>3325</v>
      </c>
      <c r="K50" s="23">
        <f t="shared" si="21"/>
        <v>2975</v>
      </c>
      <c r="L50" s="23">
        <f t="shared" si="22"/>
        <v>2625</v>
      </c>
      <c r="M50" s="23">
        <f t="shared" si="23"/>
        <v>2275</v>
      </c>
      <c r="N50" s="23">
        <f t="shared" si="24"/>
        <v>2100</v>
      </c>
      <c r="O50" s="30"/>
      <c r="P50" s="28" t="s">
        <v>87</v>
      </c>
    </row>
    <row r="51" s="1" customFormat="true" ht="59" customHeight="true" spans="1:16">
      <c r="A51" s="16"/>
      <c r="B51" s="12" t="s">
        <v>65</v>
      </c>
      <c r="C51" s="13" t="s">
        <v>208</v>
      </c>
      <c r="D51" s="14" t="s">
        <v>209</v>
      </c>
      <c r="E51" s="13" t="s">
        <v>210</v>
      </c>
      <c r="F51" s="13"/>
      <c r="G51" s="13"/>
      <c r="H51" s="12" t="s">
        <v>34</v>
      </c>
      <c r="I51" s="12" t="s">
        <v>63</v>
      </c>
      <c r="J51" s="12" t="s">
        <v>63</v>
      </c>
      <c r="K51" s="12" t="s">
        <v>63</v>
      </c>
      <c r="L51" s="12" t="s">
        <v>63</v>
      </c>
      <c r="M51" s="12" t="s">
        <v>63</v>
      </c>
      <c r="N51" s="12" t="s">
        <v>63</v>
      </c>
      <c r="O51" s="30"/>
      <c r="P51" s="28" t="s">
        <v>64</v>
      </c>
    </row>
    <row r="52" s="1" customFormat="true" ht="64" customHeight="true" spans="1:16">
      <c r="A52" s="15"/>
      <c r="B52" s="12" t="s">
        <v>65</v>
      </c>
      <c r="C52" s="13" t="s">
        <v>211</v>
      </c>
      <c r="D52" s="14" t="s">
        <v>212</v>
      </c>
      <c r="E52" s="13" t="s">
        <v>213</v>
      </c>
      <c r="F52" s="13"/>
      <c r="G52" s="13"/>
      <c r="H52" s="12" t="s">
        <v>34</v>
      </c>
      <c r="I52" s="12">
        <v>3500</v>
      </c>
      <c r="J52" s="23">
        <f t="shared" ref="J52:J57" si="25">I52*0.95</f>
        <v>3325</v>
      </c>
      <c r="K52" s="23">
        <f t="shared" ref="K52:K56" si="26">I52*0.85</f>
        <v>2975</v>
      </c>
      <c r="L52" s="23">
        <f t="shared" ref="L52:L56" si="27">I52*0.75</f>
        <v>2625</v>
      </c>
      <c r="M52" s="23">
        <f t="shared" ref="M52:M56" si="28">I52*0.65</f>
        <v>2275</v>
      </c>
      <c r="N52" s="23">
        <f t="shared" ref="N52:N56" si="29">I52*0.6</f>
        <v>2100</v>
      </c>
      <c r="O52" s="30"/>
      <c r="P52" s="28" t="s">
        <v>87</v>
      </c>
    </row>
    <row r="53" s="1" customFormat="true" ht="82" customHeight="true" spans="1:16">
      <c r="A53" s="11">
        <v>35</v>
      </c>
      <c r="B53" s="12" t="s">
        <v>65</v>
      </c>
      <c r="C53" s="13" t="s">
        <v>214</v>
      </c>
      <c r="D53" s="12">
        <v>320400005</v>
      </c>
      <c r="E53" s="13" t="s">
        <v>215</v>
      </c>
      <c r="F53" s="13" t="s">
        <v>216</v>
      </c>
      <c r="G53" s="13" t="s">
        <v>207</v>
      </c>
      <c r="H53" s="12" t="s">
        <v>34</v>
      </c>
      <c r="I53" s="12">
        <v>3500</v>
      </c>
      <c r="J53" s="23">
        <f t="shared" si="25"/>
        <v>3325</v>
      </c>
      <c r="K53" s="23">
        <f t="shared" si="26"/>
        <v>2975</v>
      </c>
      <c r="L53" s="23">
        <f t="shared" si="27"/>
        <v>2625</v>
      </c>
      <c r="M53" s="23">
        <f t="shared" si="28"/>
        <v>2275</v>
      </c>
      <c r="N53" s="23">
        <f t="shared" si="29"/>
        <v>2100</v>
      </c>
      <c r="O53" s="30"/>
      <c r="P53" s="28" t="s">
        <v>87</v>
      </c>
    </row>
    <row r="54" s="1" customFormat="true" ht="58" customHeight="true" spans="1:16">
      <c r="A54" s="16"/>
      <c r="B54" s="12" t="s">
        <v>65</v>
      </c>
      <c r="C54" s="13" t="s">
        <v>217</v>
      </c>
      <c r="D54" s="12" t="s">
        <v>218</v>
      </c>
      <c r="E54" s="13" t="s">
        <v>219</v>
      </c>
      <c r="F54" s="13"/>
      <c r="G54" s="13"/>
      <c r="H54" s="12" t="s">
        <v>34</v>
      </c>
      <c r="I54" s="12" t="s">
        <v>63</v>
      </c>
      <c r="J54" s="12" t="s">
        <v>63</v>
      </c>
      <c r="K54" s="12" t="s">
        <v>63</v>
      </c>
      <c r="L54" s="12" t="s">
        <v>63</v>
      </c>
      <c r="M54" s="12" t="s">
        <v>63</v>
      </c>
      <c r="N54" s="12" t="s">
        <v>63</v>
      </c>
      <c r="O54" s="30"/>
      <c r="P54" s="28" t="s">
        <v>64</v>
      </c>
    </row>
    <row r="55" s="1" customFormat="true" ht="54" customHeight="true" spans="1:16">
      <c r="A55" s="16"/>
      <c r="B55" s="12" t="s">
        <v>65</v>
      </c>
      <c r="C55" s="13" t="s">
        <v>220</v>
      </c>
      <c r="D55" s="12" t="s">
        <v>221</v>
      </c>
      <c r="E55" s="13" t="s">
        <v>222</v>
      </c>
      <c r="F55" s="13"/>
      <c r="G55" s="13"/>
      <c r="H55" s="12" t="s">
        <v>34</v>
      </c>
      <c r="I55" s="12">
        <v>3500</v>
      </c>
      <c r="J55" s="23">
        <f t="shared" si="25"/>
        <v>3325</v>
      </c>
      <c r="K55" s="23">
        <f t="shared" si="26"/>
        <v>2975</v>
      </c>
      <c r="L55" s="23">
        <f t="shared" si="27"/>
        <v>2625</v>
      </c>
      <c r="M55" s="23">
        <f t="shared" si="28"/>
        <v>2275</v>
      </c>
      <c r="N55" s="23">
        <f t="shared" si="29"/>
        <v>2100</v>
      </c>
      <c r="O55" s="30"/>
      <c r="P55" s="28" t="s">
        <v>87</v>
      </c>
    </row>
    <row r="56" s="1" customFormat="true" ht="50" customHeight="true" spans="1:16">
      <c r="A56" s="15"/>
      <c r="B56" s="12" t="s">
        <v>65</v>
      </c>
      <c r="C56" s="13" t="s">
        <v>223</v>
      </c>
      <c r="D56" s="12" t="s">
        <v>224</v>
      </c>
      <c r="E56" s="13" t="s">
        <v>225</v>
      </c>
      <c r="F56" s="13"/>
      <c r="G56" s="13"/>
      <c r="H56" s="12" t="s">
        <v>34</v>
      </c>
      <c r="I56" s="12">
        <v>3500</v>
      </c>
      <c r="J56" s="23">
        <f t="shared" si="25"/>
        <v>3325</v>
      </c>
      <c r="K56" s="23">
        <f t="shared" si="26"/>
        <v>2975</v>
      </c>
      <c r="L56" s="23">
        <f t="shared" si="27"/>
        <v>2625</v>
      </c>
      <c r="M56" s="23">
        <f t="shared" si="28"/>
        <v>2275</v>
      </c>
      <c r="N56" s="23">
        <f t="shared" si="29"/>
        <v>2100</v>
      </c>
      <c r="O56" s="30"/>
      <c r="P56" s="28" t="s">
        <v>87</v>
      </c>
    </row>
    <row r="57" s="1" customFormat="true" ht="86" customHeight="true" spans="1:16">
      <c r="A57" s="11">
        <v>36</v>
      </c>
      <c r="B57" s="12" t="s">
        <v>65</v>
      </c>
      <c r="C57" s="13" t="s">
        <v>226</v>
      </c>
      <c r="D57" s="12">
        <v>320400006</v>
      </c>
      <c r="E57" s="13" t="s">
        <v>227</v>
      </c>
      <c r="F57" s="13" t="s">
        <v>228</v>
      </c>
      <c r="G57" s="13" t="s">
        <v>229</v>
      </c>
      <c r="H57" s="12" t="s">
        <v>34</v>
      </c>
      <c r="I57" s="12">
        <v>5000</v>
      </c>
      <c r="J57" s="23">
        <f t="shared" si="25"/>
        <v>4750</v>
      </c>
      <c r="K57" s="24" t="s">
        <v>230</v>
      </c>
      <c r="L57" s="24" t="s">
        <v>230</v>
      </c>
      <c r="M57" s="24" t="s">
        <v>230</v>
      </c>
      <c r="N57" s="24" t="s">
        <v>230</v>
      </c>
      <c r="O57" s="30"/>
      <c r="P57" s="28" t="s">
        <v>87</v>
      </c>
    </row>
    <row r="58" s="1" customFormat="true" ht="65" customHeight="true" spans="1:16">
      <c r="A58" s="16"/>
      <c r="B58" s="12" t="s">
        <v>65</v>
      </c>
      <c r="C58" s="13" t="s">
        <v>231</v>
      </c>
      <c r="D58" s="12" t="s">
        <v>232</v>
      </c>
      <c r="E58" s="13" t="s">
        <v>233</v>
      </c>
      <c r="F58" s="13"/>
      <c r="G58" s="13"/>
      <c r="H58" s="12" t="s">
        <v>34</v>
      </c>
      <c r="I58" s="12" t="s">
        <v>63</v>
      </c>
      <c r="J58" s="12" t="s">
        <v>63</v>
      </c>
      <c r="K58" s="12" t="s">
        <v>63</v>
      </c>
      <c r="L58" s="12" t="s">
        <v>63</v>
      </c>
      <c r="M58" s="12" t="s">
        <v>63</v>
      </c>
      <c r="N58" s="12" t="s">
        <v>63</v>
      </c>
      <c r="O58" s="30"/>
      <c r="P58" s="28" t="s">
        <v>64</v>
      </c>
    </row>
    <row r="59" s="1" customFormat="true" ht="67" customHeight="true" spans="1:16">
      <c r="A59" s="15"/>
      <c r="B59" s="12" t="s">
        <v>65</v>
      </c>
      <c r="C59" s="13" t="s">
        <v>234</v>
      </c>
      <c r="D59" s="12" t="s">
        <v>235</v>
      </c>
      <c r="E59" s="13" t="s">
        <v>236</v>
      </c>
      <c r="F59" s="13"/>
      <c r="G59" s="13"/>
      <c r="H59" s="12" t="s">
        <v>34</v>
      </c>
      <c r="I59" s="12">
        <v>5000</v>
      </c>
      <c r="J59" s="23">
        <f t="shared" ref="J59:J64" si="30">I59*0.95</f>
        <v>4750</v>
      </c>
      <c r="K59" s="24" t="s">
        <v>230</v>
      </c>
      <c r="L59" s="24" t="s">
        <v>230</v>
      </c>
      <c r="M59" s="24" t="s">
        <v>230</v>
      </c>
      <c r="N59" s="24" t="s">
        <v>230</v>
      </c>
      <c r="O59" s="30"/>
      <c r="P59" s="28" t="s">
        <v>87</v>
      </c>
    </row>
    <row r="60" s="1" customFormat="true" ht="90" customHeight="true" spans="1:16">
      <c r="A60" s="11">
        <v>37</v>
      </c>
      <c r="B60" s="12" t="s">
        <v>65</v>
      </c>
      <c r="C60" s="13" t="s">
        <v>237</v>
      </c>
      <c r="D60" s="12">
        <v>320400007</v>
      </c>
      <c r="E60" s="13" t="s">
        <v>238</v>
      </c>
      <c r="F60" s="13" t="s">
        <v>228</v>
      </c>
      <c r="G60" s="13" t="s">
        <v>229</v>
      </c>
      <c r="H60" s="12" t="s">
        <v>34</v>
      </c>
      <c r="I60" s="12" t="s">
        <v>63</v>
      </c>
      <c r="J60" s="12" t="s">
        <v>63</v>
      </c>
      <c r="K60" s="12" t="s">
        <v>63</v>
      </c>
      <c r="L60" s="12" t="s">
        <v>63</v>
      </c>
      <c r="M60" s="12" t="s">
        <v>63</v>
      </c>
      <c r="N60" s="12" t="s">
        <v>63</v>
      </c>
      <c r="O60" s="30"/>
      <c r="P60" s="28" t="s">
        <v>64</v>
      </c>
    </row>
    <row r="61" s="1" customFormat="true" ht="65" customHeight="true" spans="1:16">
      <c r="A61" s="16"/>
      <c r="B61" s="12" t="s">
        <v>65</v>
      </c>
      <c r="C61" s="13" t="s">
        <v>239</v>
      </c>
      <c r="D61" s="12" t="s">
        <v>240</v>
      </c>
      <c r="E61" s="13" t="s">
        <v>241</v>
      </c>
      <c r="F61" s="13"/>
      <c r="G61" s="13"/>
      <c r="H61" s="12" t="s">
        <v>34</v>
      </c>
      <c r="I61" s="12" t="s">
        <v>63</v>
      </c>
      <c r="J61" s="12" t="s">
        <v>63</v>
      </c>
      <c r="K61" s="12" t="s">
        <v>63</v>
      </c>
      <c r="L61" s="12" t="s">
        <v>63</v>
      </c>
      <c r="M61" s="12" t="s">
        <v>63</v>
      </c>
      <c r="N61" s="12" t="s">
        <v>63</v>
      </c>
      <c r="O61" s="30"/>
      <c r="P61" s="28" t="s">
        <v>64</v>
      </c>
    </row>
    <row r="62" s="1" customFormat="true" ht="61" customHeight="true" spans="1:16">
      <c r="A62" s="15"/>
      <c r="B62" s="12" t="s">
        <v>65</v>
      </c>
      <c r="C62" s="13" t="s">
        <v>242</v>
      </c>
      <c r="D62" s="12" t="s">
        <v>243</v>
      </c>
      <c r="E62" s="13" t="s">
        <v>244</v>
      </c>
      <c r="F62" s="13"/>
      <c r="G62" s="13"/>
      <c r="H62" s="12" t="s">
        <v>34</v>
      </c>
      <c r="I62" s="12" t="s">
        <v>63</v>
      </c>
      <c r="J62" s="12" t="s">
        <v>63</v>
      </c>
      <c r="K62" s="12" t="s">
        <v>63</v>
      </c>
      <c r="L62" s="12" t="s">
        <v>63</v>
      </c>
      <c r="M62" s="12" t="s">
        <v>63</v>
      </c>
      <c r="N62" s="12" t="s">
        <v>63</v>
      </c>
      <c r="O62" s="30"/>
      <c r="P62" s="28" t="s">
        <v>64</v>
      </c>
    </row>
    <row r="63" s="1" customFormat="true" ht="126" customHeight="true" spans="1:16">
      <c r="A63" s="12">
        <v>38</v>
      </c>
      <c r="B63" s="12" t="s">
        <v>65</v>
      </c>
      <c r="C63" s="13" t="s">
        <v>245</v>
      </c>
      <c r="D63" s="14">
        <v>320400003</v>
      </c>
      <c r="E63" s="13" t="s">
        <v>246</v>
      </c>
      <c r="F63" s="13" t="s">
        <v>247</v>
      </c>
      <c r="G63" s="13" t="s">
        <v>248</v>
      </c>
      <c r="H63" s="12" t="s">
        <v>34</v>
      </c>
      <c r="I63" s="12">
        <v>3403</v>
      </c>
      <c r="J63" s="23">
        <f t="shared" si="30"/>
        <v>3232.85</v>
      </c>
      <c r="K63" s="23">
        <f t="shared" ref="K63:K68" si="31">I63*0.85</f>
        <v>2892.55</v>
      </c>
      <c r="L63" s="23">
        <f t="shared" ref="L63:L68" si="32">I63*0.75</f>
        <v>2552.25</v>
      </c>
      <c r="M63" s="23">
        <f t="shared" ref="M63:M68" si="33">I63*0.65</f>
        <v>2211.95</v>
      </c>
      <c r="N63" s="23">
        <f t="shared" ref="N63:N68" si="34">I63*0.6</f>
        <v>2041.8</v>
      </c>
      <c r="O63" s="13" t="s">
        <v>249</v>
      </c>
      <c r="P63" s="28" t="s">
        <v>87</v>
      </c>
    </row>
    <row r="64" s="1" customFormat="true" ht="101" customHeight="true" spans="1:16">
      <c r="A64" s="12">
        <v>39</v>
      </c>
      <c r="B64" s="12" t="s">
        <v>65</v>
      </c>
      <c r="C64" s="13" t="s">
        <v>250</v>
      </c>
      <c r="D64" s="12">
        <v>320400008</v>
      </c>
      <c r="E64" s="13" t="s">
        <v>251</v>
      </c>
      <c r="F64" s="13" t="s">
        <v>252</v>
      </c>
      <c r="G64" s="13" t="s">
        <v>248</v>
      </c>
      <c r="H64" s="12" t="s">
        <v>34</v>
      </c>
      <c r="I64" s="12">
        <v>3403</v>
      </c>
      <c r="J64" s="23">
        <f t="shared" si="30"/>
        <v>3232.85</v>
      </c>
      <c r="K64" s="23">
        <f t="shared" si="31"/>
        <v>2892.55</v>
      </c>
      <c r="L64" s="23">
        <f t="shared" si="32"/>
        <v>2552.25</v>
      </c>
      <c r="M64" s="23">
        <f t="shared" si="33"/>
        <v>2211.95</v>
      </c>
      <c r="N64" s="23">
        <f t="shared" si="34"/>
        <v>2041.8</v>
      </c>
      <c r="O64" s="13" t="s">
        <v>253</v>
      </c>
      <c r="P64" s="28" t="s">
        <v>87</v>
      </c>
    </row>
    <row r="65" s="1" customFormat="true" ht="76" customHeight="true" spans="1:16">
      <c r="A65" s="12">
        <v>40</v>
      </c>
      <c r="B65" s="12" t="s">
        <v>65</v>
      </c>
      <c r="C65" s="13" t="s">
        <v>254</v>
      </c>
      <c r="D65" s="12">
        <v>320400009</v>
      </c>
      <c r="E65" s="13" t="s">
        <v>255</v>
      </c>
      <c r="F65" s="13" t="s">
        <v>256</v>
      </c>
      <c r="G65" s="13" t="s">
        <v>257</v>
      </c>
      <c r="H65" s="12" t="s">
        <v>34</v>
      </c>
      <c r="I65" s="12" t="s">
        <v>63</v>
      </c>
      <c r="J65" s="12" t="s">
        <v>63</v>
      </c>
      <c r="K65" s="12" t="s">
        <v>63</v>
      </c>
      <c r="L65" s="12" t="s">
        <v>63</v>
      </c>
      <c r="M65" s="12" t="s">
        <v>63</v>
      </c>
      <c r="N65" s="12" t="s">
        <v>63</v>
      </c>
      <c r="O65" s="30"/>
      <c r="P65" s="28" t="s">
        <v>64</v>
      </c>
    </row>
    <row r="66" s="1" customFormat="true" ht="90" customHeight="true" spans="1:16">
      <c r="A66" s="12">
        <v>41</v>
      </c>
      <c r="B66" s="12" t="s">
        <v>65</v>
      </c>
      <c r="C66" s="13" t="s">
        <v>258</v>
      </c>
      <c r="D66" s="14">
        <v>320500016</v>
      </c>
      <c r="E66" s="13" t="s">
        <v>259</v>
      </c>
      <c r="F66" s="13" t="s">
        <v>260</v>
      </c>
      <c r="G66" s="13" t="s">
        <v>261</v>
      </c>
      <c r="H66" s="12" t="s">
        <v>34</v>
      </c>
      <c r="I66" s="12">
        <v>3500</v>
      </c>
      <c r="J66" s="23">
        <f t="shared" ref="J66:J68" si="35">I66*0.95</f>
        <v>3325</v>
      </c>
      <c r="K66" s="23">
        <f t="shared" si="31"/>
        <v>2975</v>
      </c>
      <c r="L66" s="23">
        <f t="shared" si="32"/>
        <v>2625</v>
      </c>
      <c r="M66" s="23">
        <f t="shared" si="33"/>
        <v>2275</v>
      </c>
      <c r="N66" s="23">
        <f t="shared" si="34"/>
        <v>2100</v>
      </c>
      <c r="O66" s="13" t="s">
        <v>262</v>
      </c>
      <c r="P66" s="28" t="s">
        <v>87</v>
      </c>
    </row>
    <row r="67" s="1" customFormat="true" ht="177" customHeight="true" spans="1:16">
      <c r="A67" s="12">
        <v>42</v>
      </c>
      <c r="B67" s="12" t="s">
        <v>65</v>
      </c>
      <c r="C67" s="13" t="s">
        <v>263</v>
      </c>
      <c r="D67" s="14">
        <v>310702004</v>
      </c>
      <c r="E67" s="13" t="s">
        <v>264</v>
      </c>
      <c r="F67" s="13" t="s">
        <v>265</v>
      </c>
      <c r="G67" s="13" t="s">
        <v>266</v>
      </c>
      <c r="H67" s="12" t="s">
        <v>34</v>
      </c>
      <c r="I67" s="12">
        <v>4213</v>
      </c>
      <c r="J67" s="23">
        <f t="shared" si="35"/>
        <v>4002.35</v>
      </c>
      <c r="K67" s="23">
        <f t="shared" si="31"/>
        <v>3581.05</v>
      </c>
      <c r="L67" s="23">
        <f t="shared" si="32"/>
        <v>3159.75</v>
      </c>
      <c r="M67" s="23">
        <f t="shared" si="33"/>
        <v>2738.45</v>
      </c>
      <c r="N67" s="23">
        <f t="shared" si="34"/>
        <v>2527.8</v>
      </c>
      <c r="O67" s="13" t="s">
        <v>267</v>
      </c>
      <c r="P67" s="28" t="s">
        <v>87</v>
      </c>
    </row>
    <row r="68" s="1" customFormat="true" ht="137" customHeight="true" spans="1:16">
      <c r="A68" s="12">
        <v>43</v>
      </c>
      <c r="B68" s="12" t="s">
        <v>65</v>
      </c>
      <c r="C68" s="13" t="s">
        <v>268</v>
      </c>
      <c r="D68" s="14">
        <v>320500012</v>
      </c>
      <c r="E68" s="13" t="s">
        <v>269</v>
      </c>
      <c r="F68" s="13" t="s">
        <v>270</v>
      </c>
      <c r="G68" s="13" t="s">
        <v>266</v>
      </c>
      <c r="H68" s="12" t="s">
        <v>34</v>
      </c>
      <c r="I68" s="12">
        <v>4594</v>
      </c>
      <c r="J68" s="23">
        <f t="shared" si="35"/>
        <v>4364.3</v>
      </c>
      <c r="K68" s="23">
        <f t="shared" si="31"/>
        <v>3904.9</v>
      </c>
      <c r="L68" s="23">
        <f t="shared" si="32"/>
        <v>3445.5</v>
      </c>
      <c r="M68" s="23">
        <f t="shared" si="33"/>
        <v>2986.1</v>
      </c>
      <c r="N68" s="23">
        <f t="shared" si="34"/>
        <v>2756.4</v>
      </c>
      <c r="O68" s="13" t="s">
        <v>271</v>
      </c>
      <c r="P68" s="28" t="s">
        <v>87</v>
      </c>
    </row>
    <row r="69" s="1" customFormat="true" ht="81" customHeight="true" spans="1:16">
      <c r="A69" s="12">
        <v>44</v>
      </c>
      <c r="B69" s="12" t="s">
        <v>65</v>
      </c>
      <c r="C69" s="13" t="s">
        <v>272</v>
      </c>
      <c r="D69" s="14">
        <v>320500013</v>
      </c>
      <c r="E69" s="17" t="s">
        <v>273</v>
      </c>
      <c r="F69" s="13" t="s">
        <v>274</v>
      </c>
      <c r="G69" s="13" t="s">
        <v>275</v>
      </c>
      <c r="H69" s="12" t="s">
        <v>34</v>
      </c>
      <c r="I69" s="12" t="s">
        <v>63</v>
      </c>
      <c r="J69" s="12" t="s">
        <v>63</v>
      </c>
      <c r="K69" s="12" t="s">
        <v>63</v>
      </c>
      <c r="L69" s="12" t="s">
        <v>63</v>
      </c>
      <c r="M69" s="12" t="s">
        <v>63</v>
      </c>
      <c r="N69" s="12" t="s">
        <v>63</v>
      </c>
      <c r="O69" s="13"/>
      <c r="P69" s="28" t="s">
        <v>64</v>
      </c>
    </row>
    <row r="70" s="1" customFormat="true" ht="85" customHeight="true" spans="1:16">
      <c r="A70" s="12">
        <v>45</v>
      </c>
      <c r="B70" s="12" t="s">
        <v>65</v>
      </c>
      <c r="C70" s="13" t="s">
        <v>276</v>
      </c>
      <c r="D70" s="14">
        <v>320500015</v>
      </c>
      <c r="E70" s="13" t="s">
        <v>277</v>
      </c>
      <c r="F70" s="13" t="s">
        <v>278</v>
      </c>
      <c r="G70" s="13" t="s">
        <v>275</v>
      </c>
      <c r="H70" s="12" t="s">
        <v>34</v>
      </c>
      <c r="I70" s="12" t="s">
        <v>63</v>
      </c>
      <c r="J70" s="12" t="s">
        <v>63</v>
      </c>
      <c r="K70" s="12" t="s">
        <v>63</v>
      </c>
      <c r="L70" s="12" t="s">
        <v>63</v>
      </c>
      <c r="M70" s="12" t="s">
        <v>63</v>
      </c>
      <c r="N70" s="12" t="s">
        <v>63</v>
      </c>
      <c r="O70" s="13"/>
      <c r="P70" s="28" t="s">
        <v>64</v>
      </c>
    </row>
    <row r="71" s="1" customFormat="true" ht="94" customHeight="true" spans="1:16">
      <c r="A71" s="11">
        <v>46</v>
      </c>
      <c r="B71" s="12" t="s">
        <v>20</v>
      </c>
      <c r="C71" s="13" t="s">
        <v>279</v>
      </c>
      <c r="D71" s="14">
        <v>310702003</v>
      </c>
      <c r="E71" s="13" t="s">
        <v>280</v>
      </c>
      <c r="F71" s="13" t="s">
        <v>281</v>
      </c>
      <c r="G71" s="13" t="s">
        <v>282</v>
      </c>
      <c r="H71" s="12" t="s">
        <v>34</v>
      </c>
      <c r="I71" s="12">
        <v>800</v>
      </c>
      <c r="J71" s="23">
        <f t="shared" ref="J71:J78" si="36">I71*0.95</f>
        <v>760</v>
      </c>
      <c r="K71" s="23">
        <f t="shared" ref="K71:K78" si="37">I71*0.85</f>
        <v>680</v>
      </c>
      <c r="L71" s="23">
        <f t="shared" ref="L71:L78" si="38">I71*0.75</f>
        <v>600</v>
      </c>
      <c r="M71" s="23">
        <f t="shared" ref="M71:M78" si="39">I71*0.65</f>
        <v>520</v>
      </c>
      <c r="N71" s="23">
        <f t="shared" ref="N71:N78" si="40">I71*0.6</f>
        <v>480</v>
      </c>
      <c r="O71" s="13"/>
      <c r="P71" s="28" t="s">
        <v>26</v>
      </c>
    </row>
    <row r="72" s="1" customFormat="true" ht="53" customHeight="true" spans="1:16">
      <c r="A72" s="15"/>
      <c r="B72" s="12" t="s">
        <v>20</v>
      </c>
      <c r="C72" s="13" t="s">
        <v>283</v>
      </c>
      <c r="D72" s="14" t="s">
        <v>284</v>
      </c>
      <c r="E72" s="13" t="s">
        <v>285</v>
      </c>
      <c r="F72" s="13"/>
      <c r="G72" s="13"/>
      <c r="H72" s="12" t="s">
        <v>34</v>
      </c>
      <c r="I72" s="12">
        <v>240</v>
      </c>
      <c r="J72" s="23">
        <f t="shared" si="36"/>
        <v>228</v>
      </c>
      <c r="K72" s="23">
        <f t="shared" si="37"/>
        <v>204</v>
      </c>
      <c r="L72" s="23">
        <f t="shared" si="38"/>
        <v>180</v>
      </c>
      <c r="M72" s="23">
        <f t="shared" si="39"/>
        <v>156</v>
      </c>
      <c r="N72" s="23">
        <f t="shared" si="40"/>
        <v>144</v>
      </c>
      <c r="O72" s="13"/>
      <c r="P72" s="28" t="s">
        <v>26</v>
      </c>
    </row>
    <row r="73" s="1" customFormat="true" ht="65" customHeight="true" spans="1:16">
      <c r="A73" s="11">
        <v>47</v>
      </c>
      <c r="B73" s="12" t="s">
        <v>65</v>
      </c>
      <c r="C73" s="13" t="s">
        <v>286</v>
      </c>
      <c r="D73" s="14">
        <v>310702025</v>
      </c>
      <c r="E73" s="17" t="s">
        <v>287</v>
      </c>
      <c r="F73" s="13" t="s">
        <v>288</v>
      </c>
      <c r="G73" s="13" t="s">
        <v>289</v>
      </c>
      <c r="H73" s="12" t="s">
        <v>34</v>
      </c>
      <c r="I73" s="12">
        <v>900</v>
      </c>
      <c r="J73" s="23">
        <f t="shared" si="36"/>
        <v>855</v>
      </c>
      <c r="K73" s="23">
        <f t="shared" si="37"/>
        <v>765</v>
      </c>
      <c r="L73" s="23">
        <f t="shared" si="38"/>
        <v>675</v>
      </c>
      <c r="M73" s="23">
        <f t="shared" si="39"/>
        <v>585</v>
      </c>
      <c r="N73" s="23">
        <f t="shared" si="40"/>
        <v>540</v>
      </c>
      <c r="O73" s="13"/>
      <c r="P73" s="28" t="s">
        <v>87</v>
      </c>
    </row>
    <row r="74" s="1" customFormat="true" ht="52" customHeight="true" spans="1:16">
      <c r="A74" s="15"/>
      <c r="B74" s="12" t="s">
        <v>65</v>
      </c>
      <c r="C74" s="13" t="s">
        <v>290</v>
      </c>
      <c r="D74" s="14" t="s">
        <v>291</v>
      </c>
      <c r="E74" s="13" t="s">
        <v>292</v>
      </c>
      <c r="F74" s="13"/>
      <c r="G74" s="13"/>
      <c r="H74" s="12" t="s">
        <v>34</v>
      </c>
      <c r="I74" s="12">
        <v>270</v>
      </c>
      <c r="J74" s="23">
        <f t="shared" si="36"/>
        <v>256.5</v>
      </c>
      <c r="K74" s="23">
        <f t="shared" si="37"/>
        <v>229.5</v>
      </c>
      <c r="L74" s="23">
        <f t="shared" si="38"/>
        <v>202.5</v>
      </c>
      <c r="M74" s="23">
        <f t="shared" si="39"/>
        <v>175.5</v>
      </c>
      <c r="N74" s="23">
        <f t="shared" si="40"/>
        <v>162</v>
      </c>
      <c r="O74" s="13"/>
      <c r="P74" s="28" t="s">
        <v>87</v>
      </c>
    </row>
    <row r="75" s="1" customFormat="true" ht="58" customHeight="true" spans="1:16">
      <c r="A75" s="11">
        <v>48</v>
      </c>
      <c r="B75" s="12" t="s">
        <v>65</v>
      </c>
      <c r="C75" s="13" t="s">
        <v>293</v>
      </c>
      <c r="D75" s="14">
        <v>310702018</v>
      </c>
      <c r="E75" s="17" t="s">
        <v>294</v>
      </c>
      <c r="F75" s="13" t="s">
        <v>295</v>
      </c>
      <c r="G75" s="13" t="s">
        <v>296</v>
      </c>
      <c r="H75" s="12" t="s">
        <v>34</v>
      </c>
      <c r="I75" s="12">
        <v>700</v>
      </c>
      <c r="J75" s="23">
        <f t="shared" si="36"/>
        <v>665</v>
      </c>
      <c r="K75" s="23">
        <f t="shared" si="37"/>
        <v>595</v>
      </c>
      <c r="L75" s="23">
        <f t="shared" si="38"/>
        <v>525</v>
      </c>
      <c r="M75" s="23">
        <f t="shared" si="39"/>
        <v>455</v>
      </c>
      <c r="N75" s="23">
        <f t="shared" si="40"/>
        <v>420</v>
      </c>
      <c r="O75" s="13"/>
      <c r="P75" s="28" t="s">
        <v>87</v>
      </c>
    </row>
    <row r="76" s="1" customFormat="true" ht="55" customHeight="true" spans="1:16">
      <c r="A76" s="15"/>
      <c r="B76" s="12" t="s">
        <v>65</v>
      </c>
      <c r="C76" s="13" t="s">
        <v>297</v>
      </c>
      <c r="D76" s="14" t="s">
        <v>298</v>
      </c>
      <c r="E76" s="17" t="s">
        <v>299</v>
      </c>
      <c r="F76" s="13"/>
      <c r="G76" s="13"/>
      <c r="H76" s="12" t="s">
        <v>34</v>
      </c>
      <c r="I76" s="12">
        <v>210</v>
      </c>
      <c r="J76" s="23">
        <f t="shared" si="36"/>
        <v>199.5</v>
      </c>
      <c r="K76" s="23">
        <f t="shared" si="37"/>
        <v>178.5</v>
      </c>
      <c r="L76" s="23">
        <f t="shared" si="38"/>
        <v>157.5</v>
      </c>
      <c r="M76" s="23">
        <f t="shared" si="39"/>
        <v>136.5</v>
      </c>
      <c r="N76" s="23">
        <f t="shared" si="40"/>
        <v>126</v>
      </c>
      <c r="O76" s="13"/>
      <c r="P76" s="28" t="s">
        <v>87</v>
      </c>
    </row>
    <row r="77" s="1" customFormat="true" ht="97" customHeight="true" spans="1:16">
      <c r="A77" s="11">
        <v>49</v>
      </c>
      <c r="B77" s="12" t="s">
        <v>65</v>
      </c>
      <c r="C77" s="13" t="s">
        <v>300</v>
      </c>
      <c r="D77" s="14">
        <v>310702007</v>
      </c>
      <c r="E77" s="17" t="s">
        <v>301</v>
      </c>
      <c r="F77" s="13" t="s">
        <v>302</v>
      </c>
      <c r="G77" s="13" t="s">
        <v>303</v>
      </c>
      <c r="H77" s="12" t="s">
        <v>34</v>
      </c>
      <c r="I77" s="12">
        <v>2278</v>
      </c>
      <c r="J77" s="23">
        <f t="shared" si="36"/>
        <v>2164.1</v>
      </c>
      <c r="K77" s="23">
        <f t="shared" si="37"/>
        <v>1936.3</v>
      </c>
      <c r="L77" s="23">
        <f t="shared" si="38"/>
        <v>1708.5</v>
      </c>
      <c r="M77" s="23">
        <f t="shared" si="39"/>
        <v>1480.7</v>
      </c>
      <c r="N77" s="23">
        <f t="shared" si="40"/>
        <v>1366.8</v>
      </c>
      <c r="O77" s="13"/>
      <c r="P77" s="28" t="s">
        <v>26</v>
      </c>
    </row>
    <row r="78" s="1" customFormat="true" ht="40" customHeight="true" spans="1:16">
      <c r="A78" s="16"/>
      <c r="B78" s="12" t="s">
        <v>65</v>
      </c>
      <c r="C78" s="13" t="s">
        <v>304</v>
      </c>
      <c r="D78" s="14" t="s">
        <v>305</v>
      </c>
      <c r="E78" s="17" t="s">
        <v>306</v>
      </c>
      <c r="F78" s="13"/>
      <c r="G78" s="13"/>
      <c r="H78" s="12" t="s">
        <v>34</v>
      </c>
      <c r="I78" s="12">
        <v>683</v>
      </c>
      <c r="J78" s="23">
        <f t="shared" si="36"/>
        <v>648.85</v>
      </c>
      <c r="K78" s="23">
        <f t="shared" si="37"/>
        <v>580.55</v>
      </c>
      <c r="L78" s="23">
        <f t="shared" si="38"/>
        <v>512.25</v>
      </c>
      <c r="M78" s="23">
        <f t="shared" si="39"/>
        <v>443.95</v>
      </c>
      <c r="N78" s="23">
        <f t="shared" si="40"/>
        <v>409.8</v>
      </c>
      <c r="O78" s="13"/>
      <c r="P78" s="28" t="s">
        <v>26</v>
      </c>
    </row>
    <row r="79" s="1" customFormat="true" ht="60" customHeight="true" spans="1:16">
      <c r="A79" s="16"/>
      <c r="B79" s="12" t="s">
        <v>65</v>
      </c>
      <c r="C79" s="13" t="s">
        <v>307</v>
      </c>
      <c r="D79" s="14" t="s">
        <v>308</v>
      </c>
      <c r="E79" s="17" t="s">
        <v>309</v>
      </c>
      <c r="F79" s="13"/>
      <c r="G79" s="13"/>
      <c r="H79" s="12" t="s">
        <v>34</v>
      </c>
      <c r="I79" s="12" t="s">
        <v>63</v>
      </c>
      <c r="J79" s="12" t="s">
        <v>63</v>
      </c>
      <c r="K79" s="12" t="s">
        <v>63</v>
      </c>
      <c r="L79" s="12" t="s">
        <v>63</v>
      </c>
      <c r="M79" s="12" t="s">
        <v>63</v>
      </c>
      <c r="N79" s="12" t="s">
        <v>63</v>
      </c>
      <c r="O79" s="13"/>
      <c r="P79" s="28" t="s">
        <v>64</v>
      </c>
    </row>
    <row r="80" s="1" customFormat="true" ht="54" customHeight="true" spans="1:16">
      <c r="A80" s="16"/>
      <c r="B80" s="12" t="s">
        <v>65</v>
      </c>
      <c r="C80" s="13" t="s">
        <v>310</v>
      </c>
      <c r="D80" s="14" t="s">
        <v>311</v>
      </c>
      <c r="E80" s="17" t="s">
        <v>312</v>
      </c>
      <c r="F80" s="13"/>
      <c r="G80" s="13"/>
      <c r="H80" s="12" t="s">
        <v>34</v>
      </c>
      <c r="I80" s="12">
        <v>2278</v>
      </c>
      <c r="J80" s="23">
        <f>I80*0.95</f>
        <v>2164.1</v>
      </c>
      <c r="K80" s="23">
        <f>I80*0.85</f>
        <v>1936.3</v>
      </c>
      <c r="L80" s="23">
        <f>I80*0.75</f>
        <v>1708.5</v>
      </c>
      <c r="M80" s="23">
        <f>I80*0.65</f>
        <v>1480.7</v>
      </c>
      <c r="N80" s="23">
        <f>I80*0.6</f>
        <v>1366.8</v>
      </c>
      <c r="O80" s="13"/>
      <c r="P80" s="28" t="s">
        <v>26</v>
      </c>
    </row>
    <row r="81" s="1" customFormat="true" ht="60" customHeight="true" spans="1:16">
      <c r="A81" s="15"/>
      <c r="B81" s="12" t="s">
        <v>65</v>
      </c>
      <c r="C81" s="13" t="s">
        <v>313</v>
      </c>
      <c r="D81" s="14" t="s">
        <v>314</v>
      </c>
      <c r="E81" s="17" t="s">
        <v>315</v>
      </c>
      <c r="F81" s="13"/>
      <c r="G81" s="13"/>
      <c r="H81" s="12" t="s">
        <v>34</v>
      </c>
      <c r="I81" s="12">
        <v>2278</v>
      </c>
      <c r="J81" s="23">
        <f>I81*0.95</f>
        <v>2164.1</v>
      </c>
      <c r="K81" s="23">
        <f>I81*0.85</f>
        <v>1936.3</v>
      </c>
      <c r="L81" s="23">
        <f>I81*0.75</f>
        <v>1708.5</v>
      </c>
      <c r="M81" s="23">
        <f>I81*0.65</f>
        <v>1480.7</v>
      </c>
      <c r="N81" s="23">
        <f>I81*0.6</f>
        <v>1366.8</v>
      </c>
      <c r="O81" s="13"/>
      <c r="P81" s="28" t="s">
        <v>26</v>
      </c>
    </row>
    <row r="82" s="1" customFormat="true" ht="93" customHeight="true" spans="1:16">
      <c r="A82" s="11">
        <v>50</v>
      </c>
      <c r="B82" s="12" t="s">
        <v>65</v>
      </c>
      <c r="C82" s="13" t="s">
        <v>316</v>
      </c>
      <c r="D82" s="14">
        <v>310702009</v>
      </c>
      <c r="E82" s="13" t="s">
        <v>317</v>
      </c>
      <c r="F82" s="13" t="s">
        <v>318</v>
      </c>
      <c r="G82" s="13" t="s">
        <v>319</v>
      </c>
      <c r="H82" s="12" t="s">
        <v>34</v>
      </c>
      <c r="I82" s="12" t="s">
        <v>63</v>
      </c>
      <c r="J82" s="12" t="s">
        <v>63</v>
      </c>
      <c r="K82" s="12" t="s">
        <v>63</v>
      </c>
      <c r="L82" s="12" t="s">
        <v>63</v>
      </c>
      <c r="M82" s="12" t="s">
        <v>63</v>
      </c>
      <c r="N82" s="12" t="s">
        <v>63</v>
      </c>
      <c r="O82" s="13"/>
      <c r="P82" s="28" t="s">
        <v>64</v>
      </c>
    </row>
    <row r="83" s="1" customFormat="true" ht="45" customHeight="true" spans="1:16">
      <c r="A83" s="16"/>
      <c r="B83" s="12" t="s">
        <v>65</v>
      </c>
      <c r="C83" s="13" t="s">
        <v>320</v>
      </c>
      <c r="D83" s="14" t="s">
        <v>321</v>
      </c>
      <c r="E83" s="13" t="s">
        <v>322</v>
      </c>
      <c r="F83" s="13"/>
      <c r="G83" s="13"/>
      <c r="H83" s="12" t="s">
        <v>34</v>
      </c>
      <c r="I83" s="12" t="s">
        <v>63</v>
      </c>
      <c r="J83" s="12" t="s">
        <v>63</v>
      </c>
      <c r="K83" s="12" t="s">
        <v>63</v>
      </c>
      <c r="L83" s="12" t="s">
        <v>63</v>
      </c>
      <c r="M83" s="12" t="s">
        <v>63</v>
      </c>
      <c r="N83" s="12" t="s">
        <v>63</v>
      </c>
      <c r="O83" s="13"/>
      <c r="P83" s="28" t="s">
        <v>64</v>
      </c>
    </row>
    <row r="84" s="1" customFormat="true" ht="46" customHeight="true" spans="1:16">
      <c r="A84" s="16"/>
      <c r="B84" s="12" t="s">
        <v>65</v>
      </c>
      <c r="C84" s="13" t="s">
        <v>323</v>
      </c>
      <c r="D84" s="14" t="s">
        <v>324</v>
      </c>
      <c r="E84" s="13" t="s">
        <v>325</v>
      </c>
      <c r="F84" s="13"/>
      <c r="G84" s="13"/>
      <c r="H84" s="12" t="s">
        <v>34</v>
      </c>
      <c r="I84" s="12" t="s">
        <v>63</v>
      </c>
      <c r="J84" s="12" t="s">
        <v>63</v>
      </c>
      <c r="K84" s="12" t="s">
        <v>63</v>
      </c>
      <c r="L84" s="12" t="s">
        <v>63</v>
      </c>
      <c r="M84" s="12" t="s">
        <v>63</v>
      </c>
      <c r="N84" s="12" t="s">
        <v>63</v>
      </c>
      <c r="O84" s="13"/>
      <c r="P84" s="28" t="s">
        <v>64</v>
      </c>
    </row>
    <row r="85" s="1" customFormat="true" ht="54" customHeight="true" spans="1:16">
      <c r="A85" s="16"/>
      <c r="B85" s="12" t="s">
        <v>65</v>
      </c>
      <c r="C85" s="13" t="s">
        <v>326</v>
      </c>
      <c r="D85" s="14" t="s">
        <v>327</v>
      </c>
      <c r="E85" s="13" t="s">
        <v>328</v>
      </c>
      <c r="F85" s="13"/>
      <c r="G85" s="13"/>
      <c r="H85" s="12" t="s">
        <v>34</v>
      </c>
      <c r="I85" s="12" t="s">
        <v>63</v>
      </c>
      <c r="J85" s="12" t="s">
        <v>63</v>
      </c>
      <c r="K85" s="12" t="s">
        <v>63</v>
      </c>
      <c r="L85" s="12" t="s">
        <v>63</v>
      </c>
      <c r="M85" s="12" t="s">
        <v>63</v>
      </c>
      <c r="N85" s="12" t="s">
        <v>63</v>
      </c>
      <c r="O85" s="13"/>
      <c r="P85" s="28" t="s">
        <v>64</v>
      </c>
    </row>
    <row r="86" s="1" customFormat="true" ht="73" customHeight="true" spans="1:16">
      <c r="A86" s="16"/>
      <c r="B86" s="12" t="s">
        <v>65</v>
      </c>
      <c r="C86" s="13" t="s">
        <v>329</v>
      </c>
      <c r="D86" s="14" t="s">
        <v>330</v>
      </c>
      <c r="E86" s="13" t="s">
        <v>331</v>
      </c>
      <c r="F86" s="13"/>
      <c r="G86" s="13"/>
      <c r="H86" s="12" t="s">
        <v>34</v>
      </c>
      <c r="I86" s="12" t="s">
        <v>63</v>
      </c>
      <c r="J86" s="12" t="s">
        <v>63</v>
      </c>
      <c r="K86" s="12" t="s">
        <v>63</v>
      </c>
      <c r="L86" s="12" t="s">
        <v>63</v>
      </c>
      <c r="M86" s="12" t="s">
        <v>63</v>
      </c>
      <c r="N86" s="12" t="s">
        <v>63</v>
      </c>
      <c r="O86" s="13"/>
      <c r="P86" s="28" t="s">
        <v>64</v>
      </c>
    </row>
    <row r="87" s="1" customFormat="true" ht="75" customHeight="true" spans="1:16">
      <c r="A87" s="15"/>
      <c r="B87" s="12" t="s">
        <v>65</v>
      </c>
      <c r="C87" s="13" t="s">
        <v>332</v>
      </c>
      <c r="D87" s="14" t="s">
        <v>333</v>
      </c>
      <c r="E87" s="13" t="s">
        <v>334</v>
      </c>
      <c r="F87" s="13"/>
      <c r="G87" s="13"/>
      <c r="H87" s="12" t="s">
        <v>34</v>
      </c>
      <c r="I87" s="12" t="s">
        <v>63</v>
      </c>
      <c r="J87" s="12" t="s">
        <v>63</v>
      </c>
      <c r="K87" s="12" t="s">
        <v>63</v>
      </c>
      <c r="L87" s="12" t="s">
        <v>63</v>
      </c>
      <c r="M87" s="12" t="s">
        <v>63</v>
      </c>
      <c r="N87" s="12" t="s">
        <v>63</v>
      </c>
      <c r="O87" s="13"/>
      <c r="P87" s="28" t="s">
        <v>64</v>
      </c>
    </row>
    <row r="88" s="1" customFormat="true" ht="98" customHeight="true" spans="1:16">
      <c r="A88" s="11">
        <v>51</v>
      </c>
      <c r="B88" s="12" t="s">
        <v>65</v>
      </c>
      <c r="C88" s="13" t="s">
        <v>335</v>
      </c>
      <c r="D88" s="14">
        <v>310702008</v>
      </c>
      <c r="E88" s="13" t="s">
        <v>336</v>
      </c>
      <c r="F88" s="13" t="s">
        <v>337</v>
      </c>
      <c r="G88" s="13" t="s">
        <v>338</v>
      </c>
      <c r="H88" s="12" t="s">
        <v>34</v>
      </c>
      <c r="I88" s="12">
        <v>2100</v>
      </c>
      <c r="J88" s="23">
        <f t="shared" ref="J88:J91" si="41">I88*0.95</f>
        <v>1995</v>
      </c>
      <c r="K88" s="23">
        <f t="shared" ref="K88:K91" si="42">I88*0.85</f>
        <v>1785</v>
      </c>
      <c r="L88" s="23">
        <f t="shared" ref="L88:L91" si="43">I88*0.75</f>
        <v>1575</v>
      </c>
      <c r="M88" s="23">
        <f t="shared" ref="M88:M91" si="44">I88*0.65</f>
        <v>1365</v>
      </c>
      <c r="N88" s="23">
        <f t="shared" ref="N88:N91" si="45">I88*0.6</f>
        <v>1260</v>
      </c>
      <c r="O88" s="13" t="s">
        <v>339</v>
      </c>
      <c r="P88" s="28" t="s">
        <v>26</v>
      </c>
    </row>
    <row r="89" s="1" customFormat="true" ht="64" customHeight="true" spans="1:16">
      <c r="A89" s="16"/>
      <c r="B89" s="12" t="s">
        <v>65</v>
      </c>
      <c r="C89" s="13" t="s">
        <v>340</v>
      </c>
      <c r="D89" s="14" t="s">
        <v>341</v>
      </c>
      <c r="E89" s="13" t="s">
        <v>342</v>
      </c>
      <c r="F89" s="13"/>
      <c r="G89" s="13"/>
      <c r="H89" s="12" t="s">
        <v>34</v>
      </c>
      <c r="I89" s="12">
        <v>2100</v>
      </c>
      <c r="J89" s="23">
        <f t="shared" si="41"/>
        <v>1995</v>
      </c>
      <c r="K89" s="23">
        <f t="shared" si="42"/>
        <v>1785</v>
      </c>
      <c r="L89" s="23">
        <f t="shared" si="43"/>
        <v>1575</v>
      </c>
      <c r="M89" s="23">
        <f t="shared" si="44"/>
        <v>1365</v>
      </c>
      <c r="N89" s="23">
        <f t="shared" si="45"/>
        <v>1260</v>
      </c>
      <c r="O89" s="13"/>
      <c r="P89" s="28" t="s">
        <v>26</v>
      </c>
    </row>
    <row r="90" s="1" customFormat="true" ht="63" customHeight="true" spans="1:16">
      <c r="A90" s="15"/>
      <c r="B90" s="12" t="s">
        <v>65</v>
      </c>
      <c r="C90" s="13" t="s">
        <v>343</v>
      </c>
      <c r="D90" s="14" t="s">
        <v>344</v>
      </c>
      <c r="E90" s="13" t="s">
        <v>345</v>
      </c>
      <c r="F90" s="13"/>
      <c r="G90" s="13"/>
      <c r="H90" s="12" t="s">
        <v>34</v>
      </c>
      <c r="I90" s="12">
        <v>2100</v>
      </c>
      <c r="J90" s="23">
        <f t="shared" si="41"/>
        <v>1995</v>
      </c>
      <c r="K90" s="23">
        <f t="shared" si="42"/>
        <v>1785</v>
      </c>
      <c r="L90" s="23">
        <f t="shared" si="43"/>
        <v>1575</v>
      </c>
      <c r="M90" s="23">
        <f t="shared" si="44"/>
        <v>1365</v>
      </c>
      <c r="N90" s="23">
        <f t="shared" si="45"/>
        <v>1260</v>
      </c>
      <c r="O90" s="13"/>
      <c r="P90" s="28" t="s">
        <v>26</v>
      </c>
    </row>
    <row r="91" s="1" customFormat="true" ht="80" customHeight="true" spans="1:16">
      <c r="A91" s="11">
        <v>52</v>
      </c>
      <c r="B91" s="12" t="s">
        <v>65</v>
      </c>
      <c r="C91" s="13" t="s">
        <v>346</v>
      </c>
      <c r="D91" s="14">
        <v>310702011</v>
      </c>
      <c r="E91" s="13" t="s">
        <v>347</v>
      </c>
      <c r="F91" s="13" t="s">
        <v>348</v>
      </c>
      <c r="G91" s="13" t="s">
        <v>349</v>
      </c>
      <c r="H91" s="12" t="s">
        <v>34</v>
      </c>
      <c r="I91" s="12">
        <v>2100</v>
      </c>
      <c r="J91" s="23">
        <f t="shared" si="41"/>
        <v>1995</v>
      </c>
      <c r="K91" s="23">
        <f t="shared" si="42"/>
        <v>1785</v>
      </c>
      <c r="L91" s="23">
        <f t="shared" si="43"/>
        <v>1575</v>
      </c>
      <c r="M91" s="23">
        <f t="shared" si="44"/>
        <v>1365</v>
      </c>
      <c r="N91" s="23">
        <f t="shared" si="45"/>
        <v>1260</v>
      </c>
      <c r="O91" s="13"/>
      <c r="P91" s="28" t="s">
        <v>26</v>
      </c>
    </row>
    <row r="92" s="1" customFormat="true" ht="52" customHeight="true" spans="1:16">
      <c r="A92" s="16"/>
      <c r="B92" s="12" t="s">
        <v>65</v>
      </c>
      <c r="C92" s="13" t="s">
        <v>350</v>
      </c>
      <c r="D92" s="14" t="s">
        <v>351</v>
      </c>
      <c r="E92" s="13" t="s">
        <v>352</v>
      </c>
      <c r="F92" s="13"/>
      <c r="G92" s="13"/>
      <c r="H92" s="12" t="s">
        <v>34</v>
      </c>
      <c r="I92" s="12" t="s">
        <v>63</v>
      </c>
      <c r="J92" s="12" t="s">
        <v>63</v>
      </c>
      <c r="K92" s="12" t="s">
        <v>63</v>
      </c>
      <c r="L92" s="12" t="s">
        <v>63</v>
      </c>
      <c r="M92" s="12" t="s">
        <v>63</v>
      </c>
      <c r="N92" s="12" t="s">
        <v>63</v>
      </c>
      <c r="O92" s="13"/>
      <c r="P92" s="28" t="s">
        <v>64</v>
      </c>
    </row>
    <row r="93" s="1" customFormat="true" ht="61" customHeight="true" spans="1:16">
      <c r="A93" s="16"/>
      <c r="B93" s="12" t="s">
        <v>65</v>
      </c>
      <c r="C93" s="13" t="s">
        <v>353</v>
      </c>
      <c r="D93" s="14" t="s">
        <v>354</v>
      </c>
      <c r="E93" s="13" t="s">
        <v>355</v>
      </c>
      <c r="F93" s="13"/>
      <c r="G93" s="13"/>
      <c r="H93" s="12" t="s">
        <v>34</v>
      </c>
      <c r="I93" s="12">
        <v>2100</v>
      </c>
      <c r="J93" s="23">
        <f t="shared" ref="J93:J96" si="46">I93*0.95</f>
        <v>1995</v>
      </c>
      <c r="K93" s="23">
        <f t="shared" ref="K93:K96" si="47">I93*0.85</f>
        <v>1785</v>
      </c>
      <c r="L93" s="23">
        <f t="shared" ref="L93:L96" si="48">I93*0.75</f>
        <v>1575</v>
      </c>
      <c r="M93" s="23">
        <f t="shared" ref="M93:M96" si="49">I93*0.65</f>
        <v>1365</v>
      </c>
      <c r="N93" s="23">
        <f t="shared" ref="N93:N96" si="50">I93*0.6</f>
        <v>1260</v>
      </c>
      <c r="O93" s="13"/>
      <c r="P93" s="28" t="s">
        <v>26</v>
      </c>
    </row>
    <row r="94" s="1" customFormat="true" ht="66" customHeight="true" spans="1:16">
      <c r="A94" s="15"/>
      <c r="B94" s="12" t="s">
        <v>65</v>
      </c>
      <c r="C94" s="13" t="s">
        <v>356</v>
      </c>
      <c r="D94" s="14" t="s">
        <v>357</v>
      </c>
      <c r="E94" s="13" t="s">
        <v>358</v>
      </c>
      <c r="F94" s="13"/>
      <c r="G94" s="13"/>
      <c r="H94" s="12" t="s">
        <v>34</v>
      </c>
      <c r="I94" s="12">
        <v>2100</v>
      </c>
      <c r="J94" s="23">
        <f t="shared" si="46"/>
        <v>1995</v>
      </c>
      <c r="K94" s="23">
        <f t="shared" si="47"/>
        <v>1785</v>
      </c>
      <c r="L94" s="23">
        <f t="shared" si="48"/>
        <v>1575</v>
      </c>
      <c r="M94" s="23">
        <f t="shared" si="49"/>
        <v>1365</v>
      </c>
      <c r="N94" s="23">
        <f t="shared" si="50"/>
        <v>1260</v>
      </c>
      <c r="O94" s="13"/>
      <c r="P94" s="28" t="s">
        <v>26</v>
      </c>
    </row>
    <row r="95" s="1" customFormat="true" ht="91" customHeight="true" spans="1:16">
      <c r="A95" s="12">
        <v>53</v>
      </c>
      <c r="B95" s="12" t="s">
        <v>178</v>
      </c>
      <c r="C95" s="13" t="s">
        <v>359</v>
      </c>
      <c r="D95" s="14">
        <v>310702012</v>
      </c>
      <c r="E95" s="13" t="s">
        <v>360</v>
      </c>
      <c r="F95" s="13" t="s">
        <v>361</v>
      </c>
      <c r="G95" s="13" t="s">
        <v>362</v>
      </c>
      <c r="H95" s="12" t="s">
        <v>34</v>
      </c>
      <c r="I95" s="12" t="s">
        <v>63</v>
      </c>
      <c r="J95" s="12" t="s">
        <v>63</v>
      </c>
      <c r="K95" s="12" t="s">
        <v>63</v>
      </c>
      <c r="L95" s="12" t="s">
        <v>63</v>
      </c>
      <c r="M95" s="12" t="s">
        <v>63</v>
      </c>
      <c r="N95" s="12" t="s">
        <v>63</v>
      </c>
      <c r="O95" s="13"/>
      <c r="P95" s="28" t="s">
        <v>64</v>
      </c>
    </row>
    <row r="96" s="1" customFormat="true" ht="79" customHeight="true" spans="1:16">
      <c r="A96" s="12">
        <v>54</v>
      </c>
      <c r="B96" s="12" t="s">
        <v>65</v>
      </c>
      <c r="C96" s="13" t="s">
        <v>363</v>
      </c>
      <c r="D96" s="14">
        <v>310702005</v>
      </c>
      <c r="E96" s="17" t="s">
        <v>364</v>
      </c>
      <c r="F96" s="13" t="s">
        <v>365</v>
      </c>
      <c r="G96" s="13" t="s">
        <v>366</v>
      </c>
      <c r="H96" s="12" t="s">
        <v>34</v>
      </c>
      <c r="I96" s="12">
        <v>840</v>
      </c>
      <c r="J96" s="23">
        <f t="shared" si="46"/>
        <v>798</v>
      </c>
      <c r="K96" s="23">
        <f t="shared" si="47"/>
        <v>714</v>
      </c>
      <c r="L96" s="23">
        <f t="shared" si="48"/>
        <v>630</v>
      </c>
      <c r="M96" s="23">
        <f t="shared" si="49"/>
        <v>546</v>
      </c>
      <c r="N96" s="23">
        <f t="shared" si="50"/>
        <v>504</v>
      </c>
      <c r="O96" s="13"/>
      <c r="P96" s="28" t="s">
        <v>26</v>
      </c>
    </row>
    <row r="97" s="1" customFormat="true" ht="76" customHeight="true" spans="1:16">
      <c r="A97" s="12">
        <v>55</v>
      </c>
      <c r="B97" s="12" t="s">
        <v>65</v>
      </c>
      <c r="C97" s="13" t="s">
        <v>367</v>
      </c>
      <c r="D97" s="14">
        <v>310702013</v>
      </c>
      <c r="E97" s="17" t="s">
        <v>368</v>
      </c>
      <c r="F97" s="13" t="s">
        <v>369</v>
      </c>
      <c r="G97" s="13" t="s">
        <v>370</v>
      </c>
      <c r="H97" s="12" t="s">
        <v>34</v>
      </c>
      <c r="I97" s="12" t="s">
        <v>63</v>
      </c>
      <c r="J97" s="12" t="s">
        <v>63</v>
      </c>
      <c r="K97" s="12" t="s">
        <v>63</v>
      </c>
      <c r="L97" s="12" t="s">
        <v>63</v>
      </c>
      <c r="M97" s="12" t="s">
        <v>63</v>
      </c>
      <c r="N97" s="12" t="s">
        <v>63</v>
      </c>
      <c r="O97" s="13" t="s">
        <v>371</v>
      </c>
      <c r="P97" s="28" t="s">
        <v>64</v>
      </c>
    </row>
    <row r="98" s="1" customFormat="true" ht="58" customHeight="true" spans="1:16">
      <c r="A98" s="12">
        <v>56</v>
      </c>
      <c r="B98" s="12" t="s">
        <v>65</v>
      </c>
      <c r="C98" s="13" t="s">
        <v>372</v>
      </c>
      <c r="D98" s="14">
        <v>310702006</v>
      </c>
      <c r="E98" s="17" t="s">
        <v>373</v>
      </c>
      <c r="F98" s="13" t="s">
        <v>374</v>
      </c>
      <c r="G98" s="13" t="s">
        <v>375</v>
      </c>
      <c r="H98" s="12" t="s">
        <v>25</v>
      </c>
      <c r="I98" s="12">
        <v>14</v>
      </c>
      <c r="J98" s="23">
        <f t="shared" ref="J98:J113" si="51">I98*0.95</f>
        <v>13.3</v>
      </c>
      <c r="K98" s="23">
        <f t="shared" ref="K98:K113" si="52">I98*0.85</f>
        <v>11.9</v>
      </c>
      <c r="L98" s="23">
        <f t="shared" ref="L98:L113" si="53">I98*0.75</f>
        <v>10.5</v>
      </c>
      <c r="M98" s="23">
        <f t="shared" ref="M98:M113" si="54">I98*0.65</f>
        <v>9.1</v>
      </c>
      <c r="N98" s="23">
        <f t="shared" ref="N98:N113" si="55">I98*0.6</f>
        <v>8.4</v>
      </c>
      <c r="O98" s="13"/>
      <c r="P98" s="28" t="s">
        <v>26</v>
      </c>
    </row>
    <row r="99" s="1" customFormat="true" ht="108" customHeight="true" spans="1:16">
      <c r="A99" s="11">
        <v>57</v>
      </c>
      <c r="B99" s="12" t="s">
        <v>178</v>
      </c>
      <c r="C99" s="13" t="s">
        <v>376</v>
      </c>
      <c r="D99" s="14">
        <v>330100017</v>
      </c>
      <c r="E99" s="31" t="s">
        <v>377</v>
      </c>
      <c r="F99" s="32" t="s">
        <v>378</v>
      </c>
      <c r="G99" s="32" t="s">
        <v>379</v>
      </c>
      <c r="H99" s="33" t="s">
        <v>25</v>
      </c>
      <c r="I99" s="12">
        <v>1174</v>
      </c>
      <c r="J99" s="23">
        <f t="shared" si="51"/>
        <v>1115.3</v>
      </c>
      <c r="K99" s="23">
        <f t="shared" si="52"/>
        <v>997.9</v>
      </c>
      <c r="L99" s="23">
        <f t="shared" si="53"/>
        <v>880.5</v>
      </c>
      <c r="M99" s="23">
        <f t="shared" si="54"/>
        <v>763.1</v>
      </c>
      <c r="N99" s="23">
        <f t="shared" si="55"/>
        <v>704.4</v>
      </c>
      <c r="O99" s="34" t="s">
        <v>380</v>
      </c>
      <c r="P99" s="28" t="s">
        <v>26</v>
      </c>
    </row>
    <row r="100" s="1" customFormat="true" ht="53" customHeight="true" spans="1:16">
      <c r="A100" s="15"/>
      <c r="B100" s="12" t="s">
        <v>178</v>
      </c>
      <c r="C100" s="13" t="s">
        <v>381</v>
      </c>
      <c r="D100" s="14" t="s">
        <v>382</v>
      </c>
      <c r="E100" s="13" t="s">
        <v>383</v>
      </c>
      <c r="F100" s="32"/>
      <c r="G100" s="32"/>
      <c r="H100" s="33" t="s">
        <v>25</v>
      </c>
      <c r="I100" s="12">
        <v>176</v>
      </c>
      <c r="J100" s="23">
        <f t="shared" si="51"/>
        <v>167.2</v>
      </c>
      <c r="K100" s="23">
        <f t="shared" si="52"/>
        <v>149.6</v>
      </c>
      <c r="L100" s="23">
        <f t="shared" si="53"/>
        <v>132</v>
      </c>
      <c r="M100" s="23">
        <f t="shared" si="54"/>
        <v>114.4</v>
      </c>
      <c r="N100" s="23">
        <f t="shared" si="55"/>
        <v>105.6</v>
      </c>
      <c r="O100" s="34"/>
      <c r="P100" s="28" t="s">
        <v>26</v>
      </c>
    </row>
    <row r="101" s="1" customFormat="true" ht="68" customHeight="true" spans="1:16">
      <c r="A101" s="12">
        <v>58</v>
      </c>
      <c r="B101" s="12" t="s">
        <v>178</v>
      </c>
      <c r="C101" s="13" t="s">
        <v>384</v>
      </c>
      <c r="D101" s="12">
        <v>330100025</v>
      </c>
      <c r="E101" s="31" t="s">
        <v>385</v>
      </c>
      <c r="F101" s="32" t="s">
        <v>386</v>
      </c>
      <c r="G101" s="32" t="s">
        <v>387</v>
      </c>
      <c r="H101" s="33" t="s">
        <v>34</v>
      </c>
      <c r="I101" s="12">
        <v>700</v>
      </c>
      <c r="J101" s="23">
        <f t="shared" si="51"/>
        <v>665</v>
      </c>
      <c r="K101" s="23">
        <f t="shared" si="52"/>
        <v>595</v>
      </c>
      <c r="L101" s="23">
        <f t="shared" si="53"/>
        <v>525</v>
      </c>
      <c r="M101" s="23">
        <f t="shared" si="54"/>
        <v>455</v>
      </c>
      <c r="N101" s="23">
        <f t="shared" si="55"/>
        <v>420</v>
      </c>
      <c r="O101" s="34" t="s">
        <v>388</v>
      </c>
      <c r="P101" s="28" t="s">
        <v>389</v>
      </c>
    </row>
    <row r="102" s="1" customFormat="true" ht="81" customHeight="true" spans="1:16">
      <c r="A102" s="11">
        <v>59</v>
      </c>
      <c r="B102" s="12" t="s">
        <v>178</v>
      </c>
      <c r="C102" s="13" t="s">
        <v>390</v>
      </c>
      <c r="D102" s="14">
        <v>330803015</v>
      </c>
      <c r="E102" s="13" t="s">
        <v>391</v>
      </c>
      <c r="F102" s="13" t="s">
        <v>392</v>
      </c>
      <c r="G102" s="32" t="s">
        <v>393</v>
      </c>
      <c r="H102" s="12" t="s">
        <v>34</v>
      </c>
      <c r="I102" s="12">
        <v>2500</v>
      </c>
      <c r="J102" s="23">
        <f t="shared" si="51"/>
        <v>2375</v>
      </c>
      <c r="K102" s="23">
        <f t="shared" si="52"/>
        <v>2125</v>
      </c>
      <c r="L102" s="23">
        <f t="shared" si="53"/>
        <v>1875</v>
      </c>
      <c r="M102" s="23">
        <f t="shared" si="54"/>
        <v>1625</v>
      </c>
      <c r="N102" s="23">
        <f t="shared" si="55"/>
        <v>1500</v>
      </c>
      <c r="O102" s="34" t="s">
        <v>394</v>
      </c>
      <c r="P102" s="28" t="s">
        <v>389</v>
      </c>
    </row>
    <row r="103" s="1" customFormat="true" ht="53" customHeight="true" spans="1:16">
      <c r="A103" s="16"/>
      <c r="B103" s="12" t="s">
        <v>178</v>
      </c>
      <c r="C103" s="13" t="s">
        <v>395</v>
      </c>
      <c r="D103" s="14" t="s">
        <v>396</v>
      </c>
      <c r="E103" s="13" t="s">
        <v>397</v>
      </c>
      <c r="F103" s="13"/>
      <c r="G103" s="32"/>
      <c r="H103" s="12" t="s">
        <v>34</v>
      </c>
      <c r="I103" s="12">
        <v>750</v>
      </c>
      <c r="J103" s="23">
        <f t="shared" si="51"/>
        <v>712.5</v>
      </c>
      <c r="K103" s="23">
        <f t="shared" si="52"/>
        <v>637.5</v>
      </c>
      <c r="L103" s="23">
        <f t="shared" si="53"/>
        <v>562.5</v>
      </c>
      <c r="M103" s="23">
        <f t="shared" si="54"/>
        <v>487.5</v>
      </c>
      <c r="N103" s="23">
        <f t="shared" si="55"/>
        <v>450</v>
      </c>
      <c r="O103" s="34"/>
      <c r="P103" s="28" t="s">
        <v>389</v>
      </c>
    </row>
    <row r="104" s="1" customFormat="true" ht="65" customHeight="true" spans="1:16">
      <c r="A104" s="15"/>
      <c r="B104" s="12" t="s">
        <v>178</v>
      </c>
      <c r="C104" s="13" t="s">
        <v>398</v>
      </c>
      <c r="D104" s="14" t="s">
        <v>399</v>
      </c>
      <c r="E104" s="13" t="s">
        <v>400</v>
      </c>
      <c r="F104" s="13"/>
      <c r="G104" s="32"/>
      <c r="H104" s="12" t="s">
        <v>34</v>
      </c>
      <c r="I104" s="12">
        <v>2500</v>
      </c>
      <c r="J104" s="23">
        <f t="shared" si="51"/>
        <v>2375</v>
      </c>
      <c r="K104" s="23">
        <f t="shared" si="52"/>
        <v>2125</v>
      </c>
      <c r="L104" s="23">
        <f t="shared" si="53"/>
        <v>1875</v>
      </c>
      <c r="M104" s="23">
        <f t="shared" si="54"/>
        <v>1625</v>
      </c>
      <c r="N104" s="23">
        <f t="shared" si="55"/>
        <v>1500</v>
      </c>
      <c r="O104" s="34"/>
      <c r="P104" s="28" t="s">
        <v>389</v>
      </c>
    </row>
    <row r="105" s="1" customFormat="true" ht="68" customHeight="true" spans="1:16">
      <c r="A105" s="11">
        <v>60</v>
      </c>
      <c r="B105" s="12" t="s">
        <v>178</v>
      </c>
      <c r="C105" s="13" t="s">
        <v>401</v>
      </c>
      <c r="D105" s="14">
        <v>330803025</v>
      </c>
      <c r="E105" s="13" t="s">
        <v>402</v>
      </c>
      <c r="F105" s="13" t="s">
        <v>403</v>
      </c>
      <c r="G105" s="32" t="s">
        <v>404</v>
      </c>
      <c r="H105" s="12" t="s">
        <v>34</v>
      </c>
      <c r="I105" s="12">
        <v>2500</v>
      </c>
      <c r="J105" s="23">
        <f t="shared" si="51"/>
        <v>2375</v>
      </c>
      <c r="K105" s="23">
        <f t="shared" si="52"/>
        <v>2125</v>
      </c>
      <c r="L105" s="23">
        <f t="shared" si="53"/>
        <v>1875</v>
      </c>
      <c r="M105" s="23">
        <f t="shared" si="54"/>
        <v>1625</v>
      </c>
      <c r="N105" s="23">
        <f t="shared" si="55"/>
        <v>1500</v>
      </c>
      <c r="O105" s="34" t="s">
        <v>394</v>
      </c>
      <c r="P105" s="28" t="s">
        <v>389</v>
      </c>
    </row>
    <row r="106" s="1" customFormat="true" ht="57" customHeight="true" spans="1:16">
      <c r="A106" s="16"/>
      <c r="B106" s="12" t="s">
        <v>178</v>
      </c>
      <c r="C106" s="13" t="s">
        <v>405</v>
      </c>
      <c r="D106" s="14" t="s">
        <v>406</v>
      </c>
      <c r="E106" s="13" t="s">
        <v>407</v>
      </c>
      <c r="F106" s="13"/>
      <c r="G106" s="32"/>
      <c r="H106" s="12" t="s">
        <v>34</v>
      </c>
      <c r="I106" s="12">
        <v>750</v>
      </c>
      <c r="J106" s="23">
        <f t="shared" si="51"/>
        <v>712.5</v>
      </c>
      <c r="K106" s="23">
        <f t="shared" si="52"/>
        <v>637.5</v>
      </c>
      <c r="L106" s="23">
        <f t="shared" si="53"/>
        <v>562.5</v>
      </c>
      <c r="M106" s="23">
        <f t="shared" si="54"/>
        <v>487.5</v>
      </c>
      <c r="N106" s="23">
        <f t="shared" si="55"/>
        <v>450</v>
      </c>
      <c r="O106" s="34"/>
      <c r="P106" s="28" t="s">
        <v>389</v>
      </c>
    </row>
    <row r="107" s="1" customFormat="true" ht="59" customHeight="true" spans="1:16">
      <c r="A107" s="15"/>
      <c r="B107" s="12" t="s">
        <v>178</v>
      </c>
      <c r="C107" s="13" t="s">
        <v>408</v>
      </c>
      <c r="D107" s="14" t="s">
        <v>409</v>
      </c>
      <c r="E107" s="13" t="s">
        <v>410</v>
      </c>
      <c r="F107" s="13"/>
      <c r="G107" s="32"/>
      <c r="H107" s="12" t="s">
        <v>34</v>
      </c>
      <c r="I107" s="12">
        <v>2500</v>
      </c>
      <c r="J107" s="23">
        <f t="shared" si="51"/>
        <v>2375</v>
      </c>
      <c r="K107" s="23">
        <f t="shared" si="52"/>
        <v>2125</v>
      </c>
      <c r="L107" s="23">
        <f t="shared" si="53"/>
        <v>1875</v>
      </c>
      <c r="M107" s="23">
        <f t="shared" si="54"/>
        <v>1625</v>
      </c>
      <c r="N107" s="23">
        <f t="shared" si="55"/>
        <v>1500</v>
      </c>
      <c r="O107" s="34"/>
      <c r="P107" s="28" t="s">
        <v>389</v>
      </c>
    </row>
    <row r="108" s="1" customFormat="true" ht="69" customHeight="true" spans="1:16">
      <c r="A108" s="11">
        <v>61</v>
      </c>
      <c r="B108" s="12" t="s">
        <v>178</v>
      </c>
      <c r="C108" s="13" t="s">
        <v>411</v>
      </c>
      <c r="D108" s="14">
        <v>330803026</v>
      </c>
      <c r="E108" s="13" t="s">
        <v>412</v>
      </c>
      <c r="F108" s="13" t="s">
        <v>413</v>
      </c>
      <c r="G108" s="13" t="s">
        <v>414</v>
      </c>
      <c r="H108" s="12" t="s">
        <v>25</v>
      </c>
      <c r="I108" s="12">
        <v>150</v>
      </c>
      <c r="J108" s="23">
        <f t="shared" si="51"/>
        <v>142.5</v>
      </c>
      <c r="K108" s="23">
        <f t="shared" si="52"/>
        <v>127.5</v>
      </c>
      <c r="L108" s="23">
        <f t="shared" si="53"/>
        <v>112.5</v>
      </c>
      <c r="M108" s="23">
        <f t="shared" si="54"/>
        <v>97.5</v>
      </c>
      <c r="N108" s="23">
        <f t="shared" si="55"/>
        <v>90</v>
      </c>
      <c r="O108" s="34" t="s">
        <v>394</v>
      </c>
      <c r="P108" s="28" t="s">
        <v>389</v>
      </c>
    </row>
    <row r="109" s="1" customFormat="true" ht="68" customHeight="true" spans="1:16">
      <c r="A109" s="15"/>
      <c r="B109" s="12" t="s">
        <v>178</v>
      </c>
      <c r="C109" s="13" t="s">
        <v>415</v>
      </c>
      <c r="D109" s="14" t="s">
        <v>416</v>
      </c>
      <c r="E109" s="13" t="s">
        <v>417</v>
      </c>
      <c r="F109" s="13"/>
      <c r="G109" s="13"/>
      <c r="H109" s="12" t="s">
        <v>25</v>
      </c>
      <c r="I109" s="12">
        <v>150</v>
      </c>
      <c r="J109" s="23">
        <f t="shared" si="51"/>
        <v>142.5</v>
      </c>
      <c r="K109" s="23">
        <f t="shared" si="52"/>
        <v>127.5</v>
      </c>
      <c r="L109" s="23">
        <f t="shared" si="53"/>
        <v>112.5</v>
      </c>
      <c r="M109" s="23">
        <f t="shared" si="54"/>
        <v>97.5</v>
      </c>
      <c r="N109" s="23">
        <f t="shared" si="55"/>
        <v>90</v>
      </c>
      <c r="O109" s="34"/>
      <c r="P109" s="28" t="s">
        <v>389</v>
      </c>
    </row>
    <row r="110" s="1" customFormat="true" ht="73" customHeight="true" spans="1:16">
      <c r="A110" s="11">
        <v>62</v>
      </c>
      <c r="B110" s="12" t="s">
        <v>178</v>
      </c>
      <c r="C110" s="13" t="s">
        <v>418</v>
      </c>
      <c r="D110" s="14">
        <v>330803027</v>
      </c>
      <c r="E110" s="13" t="s">
        <v>419</v>
      </c>
      <c r="F110" s="13" t="s">
        <v>420</v>
      </c>
      <c r="G110" s="13" t="s">
        <v>421</v>
      </c>
      <c r="H110" s="12" t="s">
        <v>34</v>
      </c>
      <c r="I110" s="12">
        <v>1500</v>
      </c>
      <c r="J110" s="23">
        <f t="shared" si="51"/>
        <v>1425</v>
      </c>
      <c r="K110" s="23">
        <f t="shared" si="52"/>
        <v>1275</v>
      </c>
      <c r="L110" s="23">
        <f t="shared" si="53"/>
        <v>1125</v>
      </c>
      <c r="M110" s="23">
        <f t="shared" si="54"/>
        <v>975</v>
      </c>
      <c r="N110" s="23">
        <f t="shared" si="55"/>
        <v>900</v>
      </c>
      <c r="O110" s="34" t="s">
        <v>394</v>
      </c>
      <c r="P110" s="28" t="s">
        <v>389</v>
      </c>
    </row>
    <row r="111" s="1" customFormat="true" ht="63" customHeight="true" spans="1:16">
      <c r="A111" s="16"/>
      <c r="B111" s="12" t="s">
        <v>178</v>
      </c>
      <c r="C111" s="13" t="s">
        <v>422</v>
      </c>
      <c r="D111" s="14" t="s">
        <v>423</v>
      </c>
      <c r="E111" s="13" t="s">
        <v>424</v>
      </c>
      <c r="F111" s="13"/>
      <c r="G111" s="13"/>
      <c r="H111" s="12" t="s">
        <v>34</v>
      </c>
      <c r="I111" s="12">
        <v>450</v>
      </c>
      <c r="J111" s="23">
        <f t="shared" si="51"/>
        <v>427.5</v>
      </c>
      <c r="K111" s="23">
        <f t="shared" si="52"/>
        <v>382.5</v>
      </c>
      <c r="L111" s="23">
        <f t="shared" si="53"/>
        <v>337.5</v>
      </c>
      <c r="M111" s="23">
        <f t="shared" si="54"/>
        <v>292.5</v>
      </c>
      <c r="N111" s="23">
        <f t="shared" si="55"/>
        <v>270</v>
      </c>
      <c r="O111" s="34"/>
      <c r="P111" s="28" t="s">
        <v>389</v>
      </c>
    </row>
    <row r="112" s="1" customFormat="true" ht="63" customHeight="true" spans="1:16">
      <c r="A112" s="15"/>
      <c r="B112" s="12" t="s">
        <v>178</v>
      </c>
      <c r="C112" s="13" t="s">
        <v>425</v>
      </c>
      <c r="D112" s="14" t="s">
        <v>426</v>
      </c>
      <c r="E112" s="13" t="s">
        <v>427</v>
      </c>
      <c r="F112" s="13"/>
      <c r="G112" s="13"/>
      <c r="H112" s="12" t="s">
        <v>34</v>
      </c>
      <c r="I112" s="12">
        <v>1500</v>
      </c>
      <c r="J112" s="23">
        <f t="shared" si="51"/>
        <v>1425</v>
      </c>
      <c r="K112" s="23">
        <f t="shared" si="52"/>
        <v>1275</v>
      </c>
      <c r="L112" s="23">
        <f t="shared" si="53"/>
        <v>1125</v>
      </c>
      <c r="M112" s="23">
        <f t="shared" si="54"/>
        <v>975</v>
      </c>
      <c r="N112" s="23">
        <f t="shared" si="55"/>
        <v>900</v>
      </c>
      <c r="O112" s="34"/>
      <c r="P112" s="28" t="s">
        <v>389</v>
      </c>
    </row>
    <row r="113" s="1" customFormat="true" ht="78" customHeight="true" spans="1:16">
      <c r="A113" s="11">
        <v>63</v>
      </c>
      <c r="B113" s="12" t="s">
        <v>178</v>
      </c>
      <c r="C113" s="13" t="s">
        <v>428</v>
      </c>
      <c r="D113" s="14">
        <v>330803024</v>
      </c>
      <c r="E113" s="13" t="s">
        <v>429</v>
      </c>
      <c r="F113" s="13" t="s">
        <v>430</v>
      </c>
      <c r="G113" s="13" t="s">
        <v>431</v>
      </c>
      <c r="H113" s="12" t="s">
        <v>34</v>
      </c>
      <c r="I113" s="12">
        <v>4830</v>
      </c>
      <c r="J113" s="23">
        <f t="shared" si="51"/>
        <v>4588.5</v>
      </c>
      <c r="K113" s="23">
        <f t="shared" si="52"/>
        <v>4105.5</v>
      </c>
      <c r="L113" s="23">
        <f t="shared" si="53"/>
        <v>3622.5</v>
      </c>
      <c r="M113" s="23">
        <f t="shared" si="54"/>
        <v>3139.5</v>
      </c>
      <c r="N113" s="23">
        <f t="shared" si="55"/>
        <v>2898</v>
      </c>
      <c r="O113" s="13"/>
      <c r="P113" s="28" t="s">
        <v>26</v>
      </c>
    </row>
    <row r="114" s="1" customFormat="true" ht="52" customHeight="true" spans="1:16">
      <c r="A114" s="15"/>
      <c r="B114" s="12" t="s">
        <v>178</v>
      </c>
      <c r="C114" s="13" t="s">
        <v>432</v>
      </c>
      <c r="D114" s="14" t="s">
        <v>433</v>
      </c>
      <c r="E114" s="13" t="s">
        <v>434</v>
      </c>
      <c r="F114" s="13"/>
      <c r="G114" s="13"/>
      <c r="H114" s="12" t="s">
        <v>34</v>
      </c>
      <c r="I114" s="12" t="s">
        <v>63</v>
      </c>
      <c r="J114" s="12" t="s">
        <v>63</v>
      </c>
      <c r="K114" s="12" t="s">
        <v>63</v>
      </c>
      <c r="L114" s="12" t="s">
        <v>63</v>
      </c>
      <c r="M114" s="12" t="s">
        <v>63</v>
      </c>
      <c r="N114" s="12" t="s">
        <v>63</v>
      </c>
      <c r="O114" s="13"/>
      <c r="P114" s="28" t="s">
        <v>64</v>
      </c>
    </row>
    <row r="115" s="1" customFormat="true" ht="71" customHeight="true" spans="1:16">
      <c r="A115" s="12">
        <v>64</v>
      </c>
      <c r="B115" s="12" t="s">
        <v>178</v>
      </c>
      <c r="C115" s="13" t="s">
        <v>435</v>
      </c>
      <c r="D115" s="14">
        <v>330803017</v>
      </c>
      <c r="E115" s="13" t="s">
        <v>436</v>
      </c>
      <c r="F115" s="13" t="s">
        <v>437</v>
      </c>
      <c r="G115" s="13" t="s">
        <v>438</v>
      </c>
      <c r="H115" s="12" t="s">
        <v>34</v>
      </c>
      <c r="I115" s="12" t="s">
        <v>63</v>
      </c>
      <c r="J115" s="12" t="s">
        <v>63</v>
      </c>
      <c r="K115" s="12" t="s">
        <v>63</v>
      </c>
      <c r="L115" s="12" t="s">
        <v>63</v>
      </c>
      <c r="M115" s="12" t="s">
        <v>63</v>
      </c>
      <c r="N115" s="12" t="s">
        <v>63</v>
      </c>
      <c r="O115" s="13" t="s">
        <v>439</v>
      </c>
      <c r="P115" s="28" t="s">
        <v>64</v>
      </c>
    </row>
    <row r="116" s="1" customFormat="true" ht="60" customHeight="true" spans="1:16">
      <c r="A116" s="12">
        <v>65</v>
      </c>
      <c r="B116" s="12" t="s">
        <v>178</v>
      </c>
      <c r="C116" s="13" t="s">
        <v>440</v>
      </c>
      <c r="D116" s="12">
        <v>330802046</v>
      </c>
      <c r="E116" s="13" t="s">
        <v>441</v>
      </c>
      <c r="F116" s="13" t="s">
        <v>442</v>
      </c>
      <c r="G116" s="13" t="s">
        <v>443</v>
      </c>
      <c r="H116" s="12" t="s">
        <v>34</v>
      </c>
      <c r="I116" s="12">
        <v>500</v>
      </c>
      <c r="J116" s="23">
        <f t="shared" ref="J116:J118" si="56">I116*0.95</f>
        <v>475</v>
      </c>
      <c r="K116" s="23">
        <f t="shared" ref="K116:K118" si="57">I116*0.85</f>
        <v>425</v>
      </c>
      <c r="L116" s="23">
        <f t="shared" ref="L116:L118" si="58">I116*0.75</f>
        <v>375</v>
      </c>
      <c r="M116" s="23">
        <f t="shared" ref="M116:M118" si="59">I116*0.65</f>
        <v>325</v>
      </c>
      <c r="N116" s="23">
        <f t="shared" ref="N116:N118" si="60">I116*0.6</f>
        <v>300</v>
      </c>
      <c r="O116" s="13"/>
      <c r="P116" s="28" t="s">
        <v>87</v>
      </c>
    </row>
    <row r="117" s="1" customFormat="true" ht="128" customHeight="true" spans="1:16">
      <c r="A117" s="11">
        <v>66</v>
      </c>
      <c r="B117" s="12" t="s">
        <v>178</v>
      </c>
      <c r="C117" s="13" t="s">
        <v>444</v>
      </c>
      <c r="D117" s="14">
        <v>330802039</v>
      </c>
      <c r="E117" s="13" t="s">
        <v>445</v>
      </c>
      <c r="F117" s="13" t="s">
        <v>446</v>
      </c>
      <c r="G117" s="13" t="s">
        <v>447</v>
      </c>
      <c r="H117" s="12" t="s">
        <v>34</v>
      </c>
      <c r="I117" s="12">
        <v>6300</v>
      </c>
      <c r="J117" s="23">
        <f t="shared" si="56"/>
        <v>5985</v>
      </c>
      <c r="K117" s="23">
        <f t="shared" si="57"/>
        <v>5355</v>
      </c>
      <c r="L117" s="23">
        <f t="shared" si="58"/>
        <v>4725</v>
      </c>
      <c r="M117" s="23">
        <f t="shared" si="59"/>
        <v>4095</v>
      </c>
      <c r="N117" s="23">
        <f t="shared" si="60"/>
        <v>3780</v>
      </c>
      <c r="O117" s="13"/>
      <c r="P117" s="28" t="s">
        <v>87</v>
      </c>
    </row>
    <row r="118" s="1" customFormat="true" ht="46" customHeight="true" spans="1:16">
      <c r="A118" s="16"/>
      <c r="B118" s="12" t="s">
        <v>178</v>
      </c>
      <c r="C118" s="13" t="s">
        <v>448</v>
      </c>
      <c r="D118" s="14" t="s">
        <v>449</v>
      </c>
      <c r="E118" s="13" t="s">
        <v>450</v>
      </c>
      <c r="F118" s="13"/>
      <c r="G118" s="13"/>
      <c r="H118" s="12" t="s">
        <v>34</v>
      </c>
      <c r="I118" s="12">
        <v>945</v>
      </c>
      <c r="J118" s="23">
        <f t="shared" si="56"/>
        <v>897.75</v>
      </c>
      <c r="K118" s="23">
        <f t="shared" si="57"/>
        <v>803.25</v>
      </c>
      <c r="L118" s="23">
        <f t="shared" si="58"/>
        <v>708.75</v>
      </c>
      <c r="M118" s="23">
        <f t="shared" si="59"/>
        <v>614.25</v>
      </c>
      <c r="N118" s="23">
        <f t="shared" si="60"/>
        <v>567</v>
      </c>
      <c r="O118" s="13"/>
      <c r="P118" s="28" t="s">
        <v>87</v>
      </c>
    </row>
    <row r="119" s="1" customFormat="true" ht="49" customHeight="true" spans="1:16">
      <c r="A119" s="16"/>
      <c r="B119" s="12" t="s">
        <v>178</v>
      </c>
      <c r="C119" s="13" t="s">
        <v>451</v>
      </c>
      <c r="D119" s="14" t="s">
        <v>452</v>
      </c>
      <c r="E119" s="13" t="s">
        <v>453</v>
      </c>
      <c r="F119" s="13"/>
      <c r="G119" s="13"/>
      <c r="H119" s="12" t="s">
        <v>34</v>
      </c>
      <c r="I119" s="12" t="s">
        <v>63</v>
      </c>
      <c r="J119" s="12" t="s">
        <v>63</v>
      </c>
      <c r="K119" s="12" t="s">
        <v>63</v>
      </c>
      <c r="L119" s="12" t="s">
        <v>63</v>
      </c>
      <c r="M119" s="12" t="s">
        <v>63</v>
      </c>
      <c r="N119" s="12" t="s">
        <v>63</v>
      </c>
      <c r="O119" s="13"/>
      <c r="P119" s="28" t="s">
        <v>64</v>
      </c>
    </row>
    <row r="120" s="1" customFormat="true" ht="55" customHeight="true" spans="1:16">
      <c r="A120" s="16"/>
      <c r="B120" s="12" t="s">
        <v>178</v>
      </c>
      <c r="C120" s="13" t="s">
        <v>454</v>
      </c>
      <c r="D120" s="14" t="s">
        <v>455</v>
      </c>
      <c r="E120" s="13" t="s">
        <v>456</v>
      </c>
      <c r="F120" s="13"/>
      <c r="G120" s="13"/>
      <c r="H120" s="12" t="s">
        <v>34</v>
      </c>
      <c r="I120" s="12">
        <v>3150</v>
      </c>
      <c r="J120" s="23">
        <f>I120*0.95</f>
        <v>2992.5</v>
      </c>
      <c r="K120" s="23">
        <f>I120*0.85</f>
        <v>2677.5</v>
      </c>
      <c r="L120" s="23">
        <f>I120*0.75</f>
        <v>2362.5</v>
      </c>
      <c r="M120" s="23">
        <f>I120*0.65</f>
        <v>2047.5</v>
      </c>
      <c r="N120" s="23">
        <f>I120*0.6</f>
        <v>1890</v>
      </c>
      <c r="O120" s="13"/>
      <c r="P120" s="28" t="s">
        <v>87</v>
      </c>
    </row>
    <row r="121" s="1" customFormat="true" ht="58" customHeight="true" spans="1:16">
      <c r="A121" s="15"/>
      <c r="B121" s="12" t="s">
        <v>178</v>
      </c>
      <c r="C121" s="13" t="s">
        <v>457</v>
      </c>
      <c r="D121" s="14" t="s">
        <v>458</v>
      </c>
      <c r="E121" s="13" t="s">
        <v>459</v>
      </c>
      <c r="F121" s="13"/>
      <c r="G121" s="13"/>
      <c r="H121" s="12" t="s">
        <v>34</v>
      </c>
      <c r="I121" s="12" t="s">
        <v>63</v>
      </c>
      <c r="J121" s="12" t="s">
        <v>63</v>
      </c>
      <c r="K121" s="12" t="s">
        <v>63</v>
      </c>
      <c r="L121" s="12" t="s">
        <v>63</v>
      </c>
      <c r="M121" s="12" t="s">
        <v>63</v>
      </c>
      <c r="N121" s="12" t="s">
        <v>63</v>
      </c>
      <c r="O121" s="13"/>
      <c r="P121" s="28" t="s">
        <v>64</v>
      </c>
    </row>
    <row r="122" s="1" customFormat="true" ht="65" customHeight="true" spans="1:16">
      <c r="A122" s="12">
        <v>67</v>
      </c>
      <c r="B122" s="12" t="s">
        <v>178</v>
      </c>
      <c r="C122" s="13" t="s">
        <v>460</v>
      </c>
      <c r="D122" s="14">
        <v>330802040</v>
      </c>
      <c r="E122" s="13" t="s">
        <v>461</v>
      </c>
      <c r="F122" s="13" t="s">
        <v>462</v>
      </c>
      <c r="G122" s="13" t="s">
        <v>447</v>
      </c>
      <c r="H122" s="12" t="s">
        <v>34</v>
      </c>
      <c r="I122" s="12" t="s">
        <v>63</v>
      </c>
      <c r="J122" s="12" t="s">
        <v>63</v>
      </c>
      <c r="K122" s="12" t="s">
        <v>63</v>
      </c>
      <c r="L122" s="12" t="s">
        <v>63</v>
      </c>
      <c r="M122" s="12" t="s">
        <v>63</v>
      </c>
      <c r="N122" s="12" t="s">
        <v>63</v>
      </c>
      <c r="O122" s="13"/>
      <c r="P122" s="28" t="s">
        <v>64</v>
      </c>
    </row>
    <row r="123" s="1" customFormat="true" ht="66" customHeight="true" spans="1:16">
      <c r="A123" s="12">
        <v>68</v>
      </c>
      <c r="B123" s="12" t="s">
        <v>178</v>
      </c>
      <c r="C123" s="13" t="s">
        <v>463</v>
      </c>
      <c r="D123" s="14">
        <v>330802045</v>
      </c>
      <c r="E123" s="13" t="s">
        <v>464</v>
      </c>
      <c r="F123" s="13" t="s">
        <v>465</v>
      </c>
      <c r="G123" s="13" t="s">
        <v>466</v>
      </c>
      <c r="H123" s="12" t="s">
        <v>34</v>
      </c>
      <c r="I123" s="12" t="s">
        <v>63</v>
      </c>
      <c r="J123" s="12" t="s">
        <v>63</v>
      </c>
      <c r="K123" s="12" t="s">
        <v>63</v>
      </c>
      <c r="L123" s="12" t="s">
        <v>63</v>
      </c>
      <c r="M123" s="12" t="s">
        <v>63</v>
      </c>
      <c r="N123" s="12" t="s">
        <v>63</v>
      </c>
      <c r="O123" s="13" t="s">
        <v>467</v>
      </c>
      <c r="P123" s="28" t="s">
        <v>64</v>
      </c>
    </row>
    <row r="124" s="1" customFormat="true" ht="71" customHeight="true" spans="1:16">
      <c r="A124" s="11">
        <v>69</v>
      </c>
      <c r="B124" s="12" t="s">
        <v>178</v>
      </c>
      <c r="C124" s="13" t="s">
        <v>468</v>
      </c>
      <c r="D124" s="14">
        <v>330803011</v>
      </c>
      <c r="E124" s="13" t="s">
        <v>469</v>
      </c>
      <c r="F124" s="13" t="s">
        <v>470</v>
      </c>
      <c r="G124" s="13" t="s">
        <v>471</v>
      </c>
      <c r="H124" s="12" t="s">
        <v>34</v>
      </c>
      <c r="I124" s="12">
        <v>5250</v>
      </c>
      <c r="J124" s="23">
        <f t="shared" ref="J124:J130" si="61">I124*0.95</f>
        <v>4987.5</v>
      </c>
      <c r="K124" s="23">
        <f t="shared" ref="K124:K130" si="62">I124*0.85</f>
        <v>4462.5</v>
      </c>
      <c r="L124" s="23">
        <f t="shared" ref="L124:L130" si="63">I124*0.75</f>
        <v>3937.5</v>
      </c>
      <c r="M124" s="23">
        <f t="shared" ref="M124:M130" si="64">I124*0.65</f>
        <v>3412.5</v>
      </c>
      <c r="N124" s="23">
        <f t="shared" ref="N124:N130" si="65">I124*0.6</f>
        <v>3150</v>
      </c>
      <c r="O124" s="13"/>
      <c r="P124" s="28" t="s">
        <v>26</v>
      </c>
    </row>
    <row r="125" s="1" customFormat="true" ht="51" customHeight="true" spans="1:16">
      <c r="A125" s="16"/>
      <c r="B125" s="12" t="s">
        <v>178</v>
      </c>
      <c r="C125" s="13" t="s">
        <v>472</v>
      </c>
      <c r="D125" s="14" t="s">
        <v>473</v>
      </c>
      <c r="E125" s="13" t="s">
        <v>474</v>
      </c>
      <c r="F125" s="13"/>
      <c r="G125" s="13"/>
      <c r="H125" s="12" t="s">
        <v>34</v>
      </c>
      <c r="I125" s="12" t="s">
        <v>63</v>
      </c>
      <c r="J125" s="12" t="s">
        <v>63</v>
      </c>
      <c r="K125" s="12" t="s">
        <v>63</v>
      </c>
      <c r="L125" s="12" t="s">
        <v>63</v>
      </c>
      <c r="M125" s="12" t="s">
        <v>63</v>
      </c>
      <c r="N125" s="12" t="s">
        <v>63</v>
      </c>
      <c r="O125" s="13"/>
      <c r="P125" s="28" t="s">
        <v>64</v>
      </c>
    </row>
    <row r="126" s="1" customFormat="true" ht="51" customHeight="true" spans="1:16">
      <c r="A126" s="15"/>
      <c r="B126" s="12" t="s">
        <v>178</v>
      </c>
      <c r="C126" s="13" t="s">
        <v>475</v>
      </c>
      <c r="D126" s="14" t="s">
        <v>476</v>
      </c>
      <c r="E126" s="13" t="s">
        <v>477</v>
      </c>
      <c r="F126" s="13"/>
      <c r="G126" s="13"/>
      <c r="H126" s="12" t="s">
        <v>34</v>
      </c>
      <c r="I126" s="12" t="s">
        <v>63</v>
      </c>
      <c r="J126" s="12" t="s">
        <v>63</v>
      </c>
      <c r="K126" s="12" t="s">
        <v>63</v>
      </c>
      <c r="L126" s="12" t="s">
        <v>63</v>
      </c>
      <c r="M126" s="12" t="s">
        <v>63</v>
      </c>
      <c r="N126" s="12" t="s">
        <v>63</v>
      </c>
      <c r="O126" s="13"/>
      <c r="P126" s="28" t="s">
        <v>64</v>
      </c>
    </row>
    <row r="127" s="1" customFormat="true" ht="72" customHeight="true" spans="1:16">
      <c r="A127" s="12">
        <v>70</v>
      </c>
      <c r="B127" s="12" t="s">
        <v>178</v>
      </c>
      <c r="C127" s="13" t="s">
        <v>478</v>
      </c>
      <c r="D127" s="14">
        <v>330803002</v>
      </c>
      <c r="E127" s="13" t="s">
        <v>479</v>
      </c>
      <c r="F127" s="13" t="s">
        <v>480</v>
      </c>
      <c r="G127" s="13" t="s">
        <v>481</v>
      </c>
      <c r="H127" s="12" t="s">
        <v>34</v>
      </c>
      <c r="I127" s="12">
        <v>4326</v>
      </c>
      <c r="J127" s="23">
        <f t="shared" si="61"/>
        <v>4109.7</v>
      </c>
      <c r="K127" s="23">
        <f t="shared" si="62"/>
        <v>3677.1</v>
      </c>
      <c r="L127" s="23">
        <f t="shared" si="63"/>
        <v>3244.5</v>
      </c>
      <c r="M127" s="23">
        <f t="shared" si="64"/>
        <v>2811.9</v>
      </c>
      <c r="N127" s="23">
        <f t="shared" si="65"/>
        <v>2595.6</v>
      </c>
      <c r="O127" s="35"/>
      <c r="P127" s="28" t="s">
        <v>26</v>
      </c>
    </row>
    <row r="128" s="1" customFormat="true" ht="73" customHeight="true" spans="1:16">
      <c r="A128" s="12">
        <v>71</v>
      </c>
      <c r="B128" s="12" t="s">
        <v>178</v>
      </c>
      <c r="C128" s="13" t="s">
        <v>482</v>
      </c>
      <c r="D128" s="14">
        <v>330803012</v>
      </c>
      <c r="E128" s="13" t="s">
        <v>483</v>
      </c>
      <c r="F128" s="13" t="s">
        <v>484</v>
      </c>
      <c r="G128" s="13" t="s">
        <v>485</v>
      </c>
      <c r="H128" s="12" t="s">
        <v>34</v>
      </c>
      <c r="I128" s="12">
        <v>5250</v>
      </c>
      <c r="J128" s="23">
        <f t="shared" si="61"/>
        <v>4987.5</v>
      </c>
      <c r="K128" s="23">
        <f t="shared" si="62"/>
        <v>4462.5</v>
      </c>
      <c r="L128" s="23">
        <f t="shared" si="63"/>
        <v>3937.5</v>
      </c>
      <c r="M128" s="23">
        <f t="shared" si="64"/>
        <v>3412.5</v>
      </c>
      <c r="N128" s="23">
        <f t="shared" si="65"/>
        <v>3150</v>
      </c>
      <c r="O128" s="36"/>
      <c r="P128" s="28" t="s">
        <v>26</v>
      </c>
    </row>
    <row r="129" s="1" customFormat="true" ht="80" customHeight="true" spans="1:16">
      <c r="A129" s="12">
        <v>72</v>
      </c>
      <c r="B129" s="12" t="s">
        <v>178</v>
      </c>
      <c r="C129" s="13" t="s">
        <v>486</v>
      </c>
      <c r="D129" s="14">
        <v>330803005</v>
      </c>
      <c r="E129" s="13" t="s">
        <v>487</v>
      </c>
      <c r="F129" s="13" t="s">
        <v>488</v>
      </c>
      <c r="G129" s="13" t="s">
        <v>489</v>
      </c>
      <c r="H129" s="12" t="s">
        <v>34</v>
      </c>
      <c r="I129" s="12">
        <v>3528</v>
      </c>
      <c r="J129" s="23">
        <f t="shared" si="61"/>
        <v>3351.6</v>
      </c>
      <c r="K129" s="23">
        <f t="shared" si="62"/>
        <v>2998.8</v>
      </c>
      <c r="L129" s="23">
        <f t="shared" si="63"/>
        <v>2646</v>
      </c>
      <c r="M129" s="23">
        <f t="shared" si="64"/>
        <v>2293.2</v>
      </c>
      <c r="N129" s="23">
        <f t="shared" si="65"/>
        <v>2116.8</v>
      </c>
      <c r="O129" s="13"/>
      <c r="P129" s="28" t="s">
        <v>26</v>
      </c>
    </row>
    <row r="130" s="1" customFormat="true" ht="71" customHeight="true" spans="1:16">
      <c r="A130" s="11">
        <v>73</v>
      </c>
      <c r="B130" s="12" t="s">
        <v>178</v>
      </c>
      <c r="C130" s="13" t="s">
        <v>490</v>
      </c>
      <c r="D130" s="14">
        <v>330803004</v>
      </c>
      <c r="E130" s="13" t="s">
        <v>491</v>
      </c>
      <c r="F130" s="13" t="s">
        <v>492</v>
      </c>
      <c r="G130" s="13" t="s">
        <v>493</v>
      </c>
      <c r="H130" s="12" t="s">
        <v>34</v>
      </c>
      <c r="I130" s="12">
        <v>4116</v>
      </c>
      <c r="J130" s="23">
        <f t="shared" si="61"/>
        <v>3910.2</v>
      </c>
      <c r="K130" s="23">
        <f t="shared" si="62"/>
        <v>3498.6</v>
      </c>
      <c r="L130" s="23">
        <f t="shared" si="63"/>
        <v>3087</v>
      </c>
      <c r="M130" s="23">
        <f t="shared" si="64"/>
        <v>2675.4</v>
      </c>
      <c r="N130" s="23">
        <f t="shared" si="65"/>
        <v>2469.6</v>
      </c>
      <c r="O130" s="13"/>
      <c r="P130" s="28" t="s">
        <v>26</v>
      </c>
    </row>
    <row r="131" s="1" customFormat="true" ht="59" customHeight="true" spans="1:16">
      <c r="A131" s="15"/>
      <c r="B131" s="12" t="s">
        <v>178</v>
      </c>
      <c r="C131" s="13" t="s">
        <v>494</v>
      </c>
      <c r="D131" s="14" t="s">
        <v>495</v>
      </c>
      <c r="E131" s="13" t="s">
        <v>496</v>
      </c>
      <c r="F131" s="13"/>
      <c r="G131" s="13"/>
      <c r="H131" s="12" t="s">
        <v>34</v>
      </c>
      <c r="I131" s="12" t="s">
        <v>63</v>
      </c>
      <c r="J131" s="12" t="s">
        <v>63</v>
      </c>
      <c r="K131" s="12" t="s">
        <v>63</v>
      </c>
      <c r="L131" s="12" t="s">
        <v>63</v>
      </c>
      <c r="M131" s="12" t="s">
        <v>63</v>
      </c>
      <c r="N131" s="12" t="s">
        <v>63</v>
      </c>
      <c r="O131" s="13"/>
      <c r="P131" s="28" t="s">
        <v>64</v>
      </c>
    </row>
    <row r="132" s="1" customFormat="true" ht="73" customHeight="true" spans="1:16">
      <c r="A132" s="11">
        <v>74</v>
      </c>
      <c r="B132" s="12" t="s">
        <v>178</v>
      </c>
      <c r="C132" s="13" t="s">
        <v>497</v>
      </c>
      <c r="D132" s="14">
        <v>330803009</v>
      </c>
      <c r="E132" s="13" t="s">
        <v>498</v>
      </c>
      <c r="F132" s="13" t="s">
        <v>499</v>
      </c>
      <c r="G132" s="13" t="s">
        <v>500</v>
      </c>
      <c r="H132" s="12" t="s">
        <v>34</v>
      </c>
      <c r="I132" s="12">
        <v>5250</v>
      </c>
      <c r="J132" s="23">
        <f t="shared" ref="J132:J151" si="66">I132*0.95</f>
        <v>4987.5</v>
      </c>
      <c r="K132" s="23">
        <f t="shared" ref="K132:K151" si="67">I132*0.85</f>
        <v>4462.5</v>
      </c>
      <c r="L132" s="23">
        <f t="shared" ref="L132:L151" si="68">I132*0.75</f>
        <v>3937.5</v>
      </c>
      <c r="M132" s="23">
        <f t="shared" ref="M132:M151" si="69">I132*0.65</f>
        <v>3412.5</v>
      </c>
      <c r="N132" s="23">
        <f t="shared" ref="N132:N151" si="70">I132*0.6</f>
        <v>3150</v>
      </c>
      <c r="O132" s="13"/>
      <c r="P132" s="28" t="s">
        <v>26</v>
      </c>
    </row>
    <row r="133" s="1" customFormat="true" ht="51" customHeight="true" spans="1:16">
      <c r="A133" s="15"/>
      <c r="B133" s="12" t="s">
        <v>178</v>
      </c>
      <c r="C133" s="13" t="s">
        <v>501</v>
      </c>
      <c r="D133" s="14" t="s">
        <v>502</v>
      </c>
      <c r="E133" s="13" t="s">
        <v>503</v>
      </c>
      <c r="F133" s="13"/>
      <c r="G133" s="13"/>
      <c r="H133" s="12" t="s">
        <v>34</v>
      </c>
      <c r="I133" s="12" t="s">
        <v>63</v>
      </c>
      <c r="J133" s="12" t="s">
        <v>63</v>
      </c>
      <c r="K133" s="12" t="s">
        <v>63</v>
      </c>
      <c r="L133" s="12" t="s">
        <v>63</v>
      </c>
      <c r="M133" s="12" t="s">
        <v>63</v>
      </c>
      <c r="N133" s="12" t="s">
        <v>63</v>
      </c>
      <c r="O133" s="13"/>
      <c r="P133" s="28" t="s">
        <v>64</v>
      </c>
    </row>
    <row r="134" s="1" customFormat="true" ht="74" customHeight="true" spans="1:16">
      <c r="A134" s="12">
        <v>75</v>
      </c>
      <c r="B134" s="12" t="s">
        <v>178</v>
      </c>
      <c r="C134" s="13" t="s">
        <v>504</v>
      </c>
      <c r="D134" s="14">
        <v>330803008</v>
      </c>
      <c r="E134" s="13" t="s">
        <v>505</v>
      </c>
      <c r="F134" s="13" t="s">
        <v>506</v>
      </c>
      <c r="G134" s="13" t="s">
        <v>507</v>
      </c>
      <c r="H134" s="12" t="s">
        <v>34</v>
      </c>
      <c r="I134" s="12">
        <v>5250</v>
      </c>
      <c r="J134" s="23">
        <f t="shared" si="66"/>
        <v>4987.5</v>
      </c>
      <c r="K134" s="23">
        <f t="shared" si="67"/>
        <v>4462.5</v>
      </c>
      <c r="L134" s="23">
        <f t="shared" si="68"/>
        <v>3937.5</v>
      </c>
      <c r="M134" s="23">
        <f t="shared" si="69"/>
        <v>3412.5</v>
      </c>
      <c r="N134" s="23">
        <f t="shared" si="70"/>
        <v>3150</v>
      </c>
      <c r="O134" s="13"/>
      <c r="P134" s="28" t="s">
        <v>26</v>
      </c>
    </row>
    <row r="135" s="1" customFormat="true" ht="73" customHeight="true" spans="1:16">
      <c r="A135" s="12">
        <v>76</v>
      </c>
      <c r="B135" s="12" t="s">
        <v>178</v>
      </c>
      <c r="C135" s="13" t="s">
        <v>508</v>
      </c>
      <c r="D135" s="14">
        <v>330803007</v>
      </c>
      <c r="E135" s="13" t="s">
        <v>509</v>
      </c>
      <c r="F135" s="13" t="s">
        <v>510</v>
      </c>
      <c r="G135" s="13" t="s">
        <v>511</v>
      </c>
      <c r="H135" s="12" t="s">
        <v>34</v>
      </c>
      <c r="I135" s="12">
        <v>5250</v>
      </c>
      <c r="J135" s="23">
        <f t="shared" si="66"/>
        <v>4987.5</v>
      </c>
      <c r="K135" s="23">
        <f t="shared" si="67"/>
        <v>4462.5</v>
      </c>
      <c r="L135" s="23">
        <f t="shared" si="68"/>
        <v>3937.5</v>
      </c>
      <c r="M135" s="23">
        <f t="shared" si="69"/>
        <v>3412.5</v>
      </c>
      <c r="N135" s="23">
        <f t="shared" si="70"/>
        <v>3150</v>
      </c>
      <c r="O135" s="13"/>
      <c r="P135" s="28" t="s">
        <v>26</v>
      </c>
    </row>
    <row r="136" s="1" customFormat="true" ht="73" customHeight="true" spans="1:16">
      <c r="A136" s="12">
        <v>77</v>
      </c>
      <c r="B136" s="12" t="s">
        <v>178</v>
      </c>
      <c r="C136" s="13" t="s">
        <v>512</v>
      </c>
      <c r="D136" s="14">
        <v>330803031</v>
      </c>
      <c r="E136" s="13" t="s">
        <v>513</v>
      </c>
      <c r="F136" s="13" t="s">
        <v>514</v>
      </c>
      <c r="G136" s="13" t="s">
        <v>515</v>
      </c>
      <c r="H136" s="12" t="s">
        <v>34</v>
      </c>
      <c r="I136" s="12">
        <v>2940</v>
      </c>
      <c r="J136" s="23">
        <f t="shared" si="66"/>
        <v>2793</v>
      </c>
      <c r="K136" s="23">
        <f t="shared" si="67"/>
        <v>2499</v>
      </c>
      <c r="L136" s="23">
        <f t="shared" si="68"/>
        <v>2205</v>
      </c>
      <c r="M136" s="23">
        <f t="shared" si="69"/>
        <v>1911</v>
      </c>
      <c r="N136" s="23">
        <f t="shared" si="70"/>
        <v>1764</v>
      </c>
      <c r="O136" s="13" t="s">
        <v>516</v>
      </c>
      <c r="P136" s="28" t="s">
        <v>26</v>
      </c>
    </row>
    <row r="137" s="1" customFormat="true" ht="75" customHeight="true" spans="1:16">
      <c r="A137" s="12">
        <v>78</v>
      </c>
      <c r="B137" s="12" t="s">
        <v>178</v>
      </c>
      <c r="C137" s="13" t="s">
        <v>517</v>
      </c>
      <c r="D137" s="14">
        <v>330802024</v>
      </c>
      <c r="E137" s="13" t="s">
        <v>518</v>
      </c>
      <c r="F137" s="13" t="s">
        <v>519</v>
      </c>
      <c r="G137" s="13" t="s">
        <v>500</v>
      </c>
      <c r="H137" s="12" t="s">
        <v>34</v>
      </c>
      <c r="I137" s="12">
        <v>4830</v>
      </c>
      <c r="J137" s="23">
        <f t="shared" si="66"/>
        <v>4588.5</v>
      </c>
      <c r="K137" s="23">
        <f t="shared" si="67"/>
        <v>4105.5</v>
      </c>
      <c r="L137" s="23">
        <f t="shared" si="68"/>
        <v>3622.5</v>
      </c>
      <c r="M137" s="23">
        <f t="shared" si="69"/>
        <v>3139.5</v>
      </c>
      <c r="N137" s="23">
        <f t="shared" si="70"/>
        <v>2898</v>
      </c>
      <c r="O137" s="13"/>
      <c r="P137" s="28" t="s">
        <v>26</v>
      </c>
    </row>
    <row r="138" s="1" customFormat="true" ht="101" customHeight="true" spans="1:16">
      <c r="A138" s="11">
        <v>79</v>
      </c>
      <c r="B138" s="12" t="s">
        <v>178</v>
      </c>
      <c r="C138" s="13" t="s">
        <v>520</v>
      </c>
      <c r="D138" s="14">
        <v>320400004</v>
      </c>
      <c r="E138" s="13" t="s">
        <v>521</v>
      </c>
      <c r="F138" s="13" t="s">
        <v>522</v>
      </c>
      <c r="G138" s="13" t="s">
        <v>523</v>
      </c>
      <c r="H138" s="12" t="s">
        <v>34</v>
      </c>
      <c r="I138" s="12">
        <v>3000</v>
      </c>
      <c r="J138" s="23">
        <f t="shared" si="66"/>
        <v>2850</v>
      </c>
      <c r="K138" s="23">
        <f t="shared" si="67"/>
        <v>2550</v>
      </c>
      <c r="L138" s="23">
        <f t="shared" si="68"/>
        <v>2250</v>
      </c>
      <c r="M138" s="23">
        <f t="shared" si="69"/>
        <v>1950</v>
      </c>
      <c r="N138" s="23">
        <f t="shared" si="70"/>
        <v>1800</v>
      </c>
      <c r="O138" s="35"/>
      <c r="P138" s="28" t="s">
        <v>26</v>
      </c>
    </row>
    <row r="139" s="1" customFormat="true" ht="48" customHeight="true" spans="1:16">
      <c r="A139" s="15"/>
      <c r="B139" s="12" t="s">
        <v>178</v>
      </c>
      <c r="C139" s="13" t="s">
        <v>524</v>
      </c>
      <c r="D139" s="14" t="s">
        <v>525</v>
      </c>
      <c r="E139" s="13" t="s">
        <v>526</v>
      </c>
      <c r="F139" s="13"/>
      <c r="G139" s="13"/>
      <c r="H139" s="12" t="s">
        <v>34</v>
      </c>
      <c r="I139" s="12">
        <v>450</v>
      </c>
      <c r="J139" s="23">
        <f t="shared" si="66"/>
        <v>427.5</v>
      </c>
      <c r="K139" s="23">
        <f t="shared" si="67"/>
        <v>382.5</v>
      </c>
      <c r="L139" s="23">
        <f t="shared" si="68"/>
        <v>337.5</v>
      </c>
      <c r="M139" s="23">
        <f t="shared" si="69"/>
        <v>292.5</v>
      </c>
      <c r="N139" s="23">
        <f t="shared" si="70"/>
        <v>270</v>
      </c>
      <c r="O139" s="35"/>
      <c r="P139" s="28" t="s">
        <v>26</v>
      </c>
    </row>
    <row r="140" s="1" customFormat="true" ht="76" customHeight="true" spans="1:16">
      <c r="A140" s="11">
        <v>80</v>
      </c>
      <c r="B140" s="12" t="s">
        <v>178</v>
      </c>
      <c r="C140" s="13" t="s">
        <v>527</v>
      </c>
      <c r="D140" s="14">
        <v>330803016</v>
      </c>
      <c r="E140" s="13" t="s">
        <v>528</v>
      </c>
      <c r="F140" s="13" t="s">
        <v>529</v>
      </c>
      <c r="G140" s="13" t="s">
        <v>530</v>
      </c>
      <c r="H140" s="12" t="s">
        <v>34</v>
      </c>
      <c r="I140" s="12">
        <v>5250</v>
      </c>
      <c r="J140" s="23">
        <f t="shared" si="66"/>
        <v>4987.5</v>
      </c>
      <c r="K140" s="23">
        <f t="shared" si="67"/>
        <v>4462.5</v>
      </c>
      <c r="L140" s="23">
        <f t="shared" si="68"/>
        <v>3937.5</v>
      </c>
      <c r="M140" s="23">
        <f t="shared" si="69"/>
        <v>3412.5</v>
      </c>
      <c r="N140" s="23">
        <f t="shared" si="70"/>
        <v>3150</v>
      </c>
      <c r="O140" s="13"/>
      <c r="P140" s="28" t="s">
        <v>26</v>
      </c>
    </row>
    <row r="141" s="1" customFormat="true" ht="53" customHeight="true" spans="1:16">
      <c r="A141" s="15"/>
      <c r="B141" s="12" t="s">
        <v>178</v>
      </c>
      <c r="C141" s="13" t="s">
        <v>531</v>
      </c>
      <c r="D141" s="14" t="s">
        <v>532</v>
      </c>
      <c r="E141" s="13" t="s">
        <v>533</v>
      </c>
      <c r="F141" s="13"/>
      <c r="G141" s="13"/>
      <c r="H141" s="12" t="s">
        <v>34</v>
      </c>
      <c r="I141" s="12">
        <v>788</v>
      </c>
      <c r="J141" s="23">
        <f t="shared" si="66"/>
        <v>748.6</v>
      </c>
      <c r="K141" s="23">
        <f t="shared" si="67"/>
        <v>669.8</v>
      </c>
      <c r="L141" s="23">
        <f t="shared" si="68"/>
        <v>591</v>
      </c>
      <c r="M141" s="23">
        <f t="shared" si="69"/>
        <v>512.2</v>
      </c>
      <c r="N141" s="23">
        <f t="shared" si="70"/>
        <v>472.8</v>
      </c>
      <c r="O141" s="13"/>
      <c r="P141" s="28" t="s">
        <v>26</v>
      </c>
    </row>
    <row r="142" s="1" customFormat="true" ht="80" customHeight="true" spans="1:16">
      <c r="A142" s="12">
        <v>81</v>
      </c>
      <c r="B142" s="12" t="s">
        <v>178</v>
      </c>
      <c r="C142" s="13" t="s">
        <v>534</v>
      </c>
      <c r="D142" s="14">
        <v>330801023</v>
      </c>
      <c r="E142" s="13" t="s">
        <v>535</v>
      </c>
      <c r="F142" s="13" t="s">
        <v>536</v>
      </c>
      <c r="G142" s="13" t="s">
        <v>537</v>
      </c>
      <c r="H142" s="12" t="s">
        <v>34</v>
      </c>
      <c r="I142" s="12">
        <v>6935</v>
      </c>
      <c r="J142" s="23">
        <f t="shared" si="66"/>
        <v>6588.25</v>
      </c>
      <c r="K142" s="23">
        <f t="shared" si="67"/>
        <v>5894.75</v>
      </c>
      <c r="L142" s="23">
        <f t="shared" si="68"/>
        <v>5201.25</v>
      </c>
      <c r="M142" s="23">
        <f t="shared" si="69"/>
        <v>4507.75</v>
      </c>
      <c r="N142" s="23">
        <f t="shared" si="70"/>
        <v>4161</v>
      </c>
      <c r="O142" s="13" t="s">
        <v>538</v>
      </c>
      <c r="P142" s="28" t="s">
        <v>26</v>
      </c>
    </row>
    <row r="143" s="1" customFormat="true" ht="74" customHeight="true" spans="1:16">
      <c r="A143" s="11">
        <v>82</v>
      </c>
      <c r="B143" s="12" t="s">
        <v>178</v>
      </c>
      <c r="C143" s="13" t="s">
        <v>539</v>
      </c>
      <c r="D143" s="14">
        <v>330801017</v>
      </c>
      <c r="E143" s="13" t="s">
        <v>540</v>
      </c>
      <c r="F143" s="13" t="s">
        <v>541</v>
      </c>
      <c r="G143" s="13" t="s">
        <v>511</v>
      </c>
      <c r="H143" s="12" t="s">
        <v>34</v>
      </c>
      <c r="I143" s="12">
        <v>5015</v>
      </c>
      <c r="J143" s="23">
        <f t="shared" si="66"/>
        <v>4764.25</v>
      </c>
      <c r="K143" s="23">
        <f t="shared" si="67"/>
        <v>4262.75</v>
      </c>
      <c r="L143" s="23">
        <f t="shared" si="68"/>
        <v>3761.25</v>
      </c>
      <c r="M143" s="23">
        <f t="shared" si="69"/>
        <v>3259.75</v>
      </c>
      <c r="N143" s="23">
        <f t="shared" si="70"/>
        <v>3009</v>
      </c>
      <c r="O143" s="13"/>
      <c r="P143" s="28" t="s">
        <v>26</v>
      </c>
    </row>
    <row r="144" s="1" customFormat="true" ht="56" customHeight="true" spans="1:16">
      <c r="A144" s="15"/>
      <c r="B144" s="12" t="s">
        <v>178</v>
      </c>
      <c r="C144" s="13" t="s">
        <v>542</v>
      </c>
      <c r="D144" s="14" t="s">
        <v>543</v>
      </c>
      <c r="E144" s="13" t="s">
        <v>544</v>
      </c>
      <c r="F144" s="13"/>
      <c r="G144" s="13"/>
      <c r="H144" s="12" t="s">
        <v>34</v>
      </c>
      <c r="I144" s="12">
        <v>752</v>
      </c>
      <c r="J144" s="23">
        <f t="shared" si="66"/>
        <v>714.4</v>
      </c>
      <c r="K144" s="23">
        <f t="shared" si="67"/>
        <v>639.2</v>
      </c>
      <c r="L144" s="23">
        <f t="shared" si="68"/>
        <v>564</v>
      </c>
      <c r="M144" s="23">
        <f t="shared" si="69"/>
        <v>488.8</v>
      </c>
      <c r="N144" s="23">
        <f t="shared" si="70"/>
        <v>451.2</v>
      </c>
      <c r="O144" s="13"/>
      <c r="P144" s="28" t="s">
        <v>26</v>
      </c>
    </row>
    <row r="145" s="1" customFormat="true" ht="85" customHeight="true" spans="1:16">
      <c r="A145" s="12">
        <v>83</v>
      </c>
      <c r="B145" s="12" t="s">
        <v>178</v>
      </c>
      <c r="C145" s="13" t="s">
        <v>545</v>
      </c>
      <c r="D145" s="14">
        <v>330801016</v>
      </c>
      <c r="E145" s="13" t="s">
        <v>546</v>
      </c>
      <c r="F145" s="13" t="s">
        <v>547</v>
      </c>
      <c r="G145" s="13" t="s">
        <v>548</v>
      </c>
      <c r="H145" s="12" t="s">
        <v>34</v>
      </c>
      <c r="I145" s="12">
        <v>5355</v>
      </c>
      <c r="J145" s="23">
        <f t="shared" si="66"/>
        <v>5087.25</v>
      </c>
      <c r="K145" s="23">
        <f t="shared" si="67"/>
        <v>4551.75</v>
      </c>
      <c r="L145" s="23">
        <f t="shared" si="68"/>
        <v>4016.25</v>
      </c>
      <c r="M145" s="23">
        <f t="shared" si="69"/>
        <v>3480.75</v>
      </c>
      <c r="N145" s="23">
        <f t="shared" si="70"/>
        <v>3213</v>
      </c>
      <c r="O145" s="13"/>
      <c r="P145" s="28" t="s">
        <v>26</v>
      </c>
    </row>
    <row r="146" s="1" customFormat="true" ht="77" customHeight="true" spans="1:16">
      <c r="A146" s="11">
        <v>84</v>
      </c>
      <c r="B146" s="12" t="s">
        <v>178</v>
      </c>
      <c r="C146" s="13" t="s">
        <v>549</v>
      </c>
      <c r="D146" s="37">
        <v>330801018</v>
      </c>
      <c r="E146" s="13" t="s">
        <v>550</v>
      </c>
      <c r="F146" s="13" t="s">
        <v>551</v>
      </c>
      <c r="G146" s="13" t="s">
        <v>511</v>
      </c>
      <c r="H146" s="12" t="s">
        <v>34</v>
      </c>
      <c r="I146" s="12">
        <v>5388</v>
      </c>
      <c r="J146" s="23">
        <f t="shared" si="66"/>
        <v>5118.6</v>
      </c>
      <c r="K146" s="23">
        <f t="shared" si="67"/>
        <v>4579.8</v>
      </c>
      <c r="L146" s="23">
        <f t="shared" si="68"/>
        <v>4041</v>
      </c>
      <c r="M146" s="23">
        <f t="shared" si="69"/>
        <v>3502.2</v>
      </c>
      <c r="N146" s="23">
        <f t="shared" si="70"/>
        <v>3232.8</v>
      </c>
      <c r="O146" s="13"/>
      <c r="P146" s="28" t="s">
        <v>26</v>
      </c>
    </row>
    <row r="147" s="1" customFormat="true" ht="63" customHeight="true" spans="1:16">
      <c r="A147" s="15"/>
      <c r="B147" s="12" t="s">
        <v>178</v>
      </c>
      <c r="C147" s="13" t="s">
        <v>552</v>
      </c>
      <c r="D147" s="37" t="s">
        <v>553</v>
      </c>
      <c r="E147" s="13" t="s">
        <v>554</v>
      </c>
      <c r="F147" s="13"/>
      <c r="G147" s="13"/>
      <c r="H147" s="12" t="s">
        <v>34</v>
      </c>
      <c r="I147" s="12">
        <v>808</v>
      </c>
      <c r="J147" s="23">
        <f t="shared" si="66"/>
        <v>767.6</v>
      </c>
      <c r="K147" s="23">
        <f t="shared" si="67"/>
        <v>686.8</v>
      </c>
      <c r="L147" s="23">
        <f t="shared" si="68"/>
        <v>606</v>
      </c>
      <c r="M147" s="23">
        <f t="shared" si="69"/>
        <v>525.2</v>
      </c>
      <c r="N147" s="23">
        <f t="shared" si="70"/>
        <v>484.8</v>
      </c>
      <c r="O147" s="13"/>
      <c r="P147" s="28" t="s">
        <v>26</v>
      </c>
    </row>
    <row r="148" s="1" customFormat="true" ht="77" customHeight="true" spans="1:16">
      <c r="A148" s="11">
        <v>85</v>
      </c>
      <c r="B148" s="12" t="s">
        <v>178</v>
      </c>
      <c r="C148" s="13" t="s">
        <v>555</v>
      </c>
      <c r="D148" s="14">
        <v>330801019</v>
      </c>
      <c r="E148" s="13" t="s">
        <v>556</v>
      </c>
      <c r="F148" s="13" t="s">
        <v>557</v>
      </c>
      <c r="G148" s="13" t="s">
        <v>558</v>
      </c>
      <c r="H148" s="12" t="s">
        <v>34</v>
      </c>
      <c r="I148" s="12">
        <v>4830</v>
      </c>
      <c r="J148" s="23">
        <f t="shared" si="66"/>
        <v>4588.5</v>
      </c>
      <c r="K148" s="23">
        <f t="shared" si="67"/>
        <v>4105.5</v>
      </c>
      <c r="L148" s="23">
        <f t="shared" si="68"/>
        <v>3622.5</v>
      </c>
      <c r="M148" s="23">
        <f t="shared" si="69"/>
        <v>3139.5</v>
      </c>
      <c r="N148" s="23">
        <f t="shared" si="70"/>
        <v>2898</v>
      </c>
      <c r="O148" s="13"/>
      <c r="P148" s="28" t="s">
        <v>26</v>
      </c>
    </row>
    <row r="149" s="1" customFormat="true" ht="67" customHeight="true" spans="1:16">
      <c r="A149" s="15"/>
      <c r="B149" s="12" t="s">
        <v>178</v>
      </c>
      <c r="C149" s="13" t="s">
        <v>559</v>
      </c>
      <c r="D149" s="14" t="s">
        <v>560</v>
      </c>
      <c r="E149" s="13" t="s">
        <v>561</v>
      </c>
      <c r="F149" s="13"/>
      <c r="G149" s="13"/>
      <c r="H149" s="12" t="s">
        <v>34</v>
      </c>
      <c r="I149" s="12">
        <v>4830</v>
      </c>
      <c r="J149" s="23">
        <f t="shared" si="66"/>
        <v>4588.5</v>
      </c>
      <c r="K149" s="23">
        <f t="shared" si="67"/>
        <v>4105.5</v>
      </c>
      <c r="L149" s="23">
        <f t="shared" si="68"/>
        <v>3622.5</v>
      </c>
      <c r="M149" s="23">
        <f t="shared" si="69"/>
        <v>3139.5</v>
      </c>
      <c r="N149" s="23">
        <f t="shared" si="70"/>
        <v>2898</v>
      </c>
      <c r="O149" s="13"/>
      <c r="P149" s="28" t="s">
        <v>26</v>
      </c>
    </row>
    <row r="150" s="1" customFormat="true" ht="81" customHeight="true" spans="1:16">
      <c r="A150" s="12">
        <v>86</v>
      </c>
      <c r="B150" s="12" t="s">
        <v>178</v>
      </c>
      <c r="C150" s="13" t="s">
        <v>562</v>
      </c>
      <c r="D150" s="14">
        <v>330801020</v>
      </c>
      <c r="E150" s="13" t="s">
        <v>563</v>
      </c>
      <c r="F150" s="13" t="s">
        <v>564</v>
      </c>
      <c r="G150" s="13" t="s">
        <v>565</v>
      </c>
      <c r="H150" s="12" t="s">
        <v>34</v>
      </c>
      <c r="I150" s="12">
        <v>6163</v>
      </c>
      <c r="J150" s="23">
        <f t="shared" si="66"/>
        <v>5854.85</v>
      </c>
      <c r="K150" s="23">
        <f t="shared" si="67"/>
        <v>5238.55</v>
      </c>
      <c r="L150" s="23">
        <f t="shared" si="68"/>
        <v>4622.25</v>
      </c>
      <c r="M150" s="23">
        <f t="shared" si="69"/>
        <v>4005.95</v>
      </c>
      <c r="N150" s="23">
        <f t="shared" si="70"/>
        <v>3697.8</v>
      </c>
      <c r="O150" s="13"/>
      <c r="P150" s="28" t="s">
        <v>26</v>
      </c>
    </row>
    <row r="151" s="1" customFormat="true" ht="74" customHeight="true" spans="1:16">
      <c r="A151" s="12">
        <v>87</v>
      </c>
      <c r="B151" s="12" t="s">
        <v>178</v>
      </c>
      <c r="C151" s="13" t="s">
        <v>566</v>
      </c>
      <c r="D151" s="14">
        <v>330802014</v>
      </c>
      <c r="E151" s="13" t="s">
        <v>567</v>
      </c>
      <c r="F151" s="13" t="s">
        <v>568</v>
      </c>
      <c r="G151" s="13" t="s">
        <v>569</v>
      </c>
      <c r="H151" s="12" t="s">
        <v>34</v>
      </c>
      <c r="I151" s="12">
        <v>4116</v>
      </c>
      <c r="J151" s="23">
        <f t="shared" si="66"/>
        <v>3910.2</v>
      </c>
      <c r="K151" s="23">
        <f t="shared" si="67"/>
        <v>3498.6</v>
      </c>
      <c r="L151" s="23">
        <f t="shared" si="68"/>
        <v>3087</v>
      </c>
      <c r="M151" s="23">
        <f t="shared" si="69"/>
        <v>2675.4</v>
      </c>
      <c r="N151" s="23">
        <f t="shared" si="70"/>
        <v>2469.6</v>
      </c>
      <c r="O151" s="13"/>
      <c r="P151" s="28" t="s">
        <v>26</v>
      </c>
    </row>
    <row r="152" s="1" customFormat="true" ht="83" customHeight="true" spans="1:16">
      <c r="A152" s="12">
        <v>88</v>
      </c>
      <c r="B152" s="12" t="s">
        <v>178</v>
      </c>
      <c r="C152" s="13" t="s">
        <v>570</v>
      </c>
      <c r="D152" s="14">
        <v>330802007</v>
      </c>
      <c r="E152" s="13" t="s">
        <v>571</v>
      </c>
      <c r="F152" s="13" t="s">
        <v>572</v>
      </c>
      <c r="G152" s="13" t="s">
        <v>573</v>
      </c>
      <c r="H152" s="12" t="s">
        <v>34</v>
      </c>
      <c r="I152" s="12" t="s">
        <v>63</v>
      </c>
      <c r="J152" s="12" t="s">
        <v>63</v>
      </c>
      <c r="K152" s="12" t="s">
        <v>63</v>
      </c>
      <c r="L152" s="12" t="s">
        <v>63</v>
      </c>
      <c r="M152" s="12" t="s">
        <v>63</v>
      </c>
      <c r="N152" s="12" t="s">
        <v>63</v>
      </c>
      <c r="O152" s="13"/>
      <c r="P152" s="28" t="s">
        <v>64</v>
      </c>
    </row>
    <row r="153" s="1" customFormat="true" ht="88" customHeight="true" spans="1:16">
      <c r="A153" s="12">
        <v>89</v>
      </c>
      <c r="B153" s="12" t="s">
        <v>178</v>
      </c>
      <c r="C153" s="13" t="s">
        <v>574</v>
      </c>
      <c r="D153" s="14">
        <v>330802008</v>
      </c>
      <c r="E153" s="13" t="s">
        <v>575</v>
      </c>
      <c r="F153" s="13" t="s">
        <v>576</v>
      </c>
      <c r="G153" s="13" t="s">
        <v>577</v>
      </c>
      <c r="H153" s="12" t="s">
        <v>34</v>
      </c>
      <c r="I153" s="12" t="s">
        <v>63</v>
      </c>
      <c r="J153" s="12" t="s">
        <v>63</v>
      </c>
      <c r="K153" s="12" t="s">
        <v>63</v>
      </c>
      <c r="L153" s="12" t="s">
        <v>63</v>
      </c>
      <c r="M153" s="12" t="s">
        <v>63</v>
      </c>
      <c r="N153" s="12" t="s">
        <v>63</v>
      </c>
      <c r="O153" s="13"/>
      <c r="P153" s="28" t="s">
        <v>64</v>
      </c>
    </row>
    <row r="154" s="1" customFormat="true" ht="74" customHeight="true" spans="1:16">
      <c r="A154" s="11">
        <v>90</v>
      </c>
      <c r="B154" s="12" t="s">
        <v>178</v>
      </c>
      <c r="C154" s="13" t="s">
        <v>578</v>
      </c>
      <c r="D154" s="14">
        <v>330802018</v>
      </c>
      <c r="E154" s="13" t="s">
        <v>579</v>
      </c>
      <c r="F154" s="13" t="s">
        <v>580</v>
      </c>
      <c r="G154" s="13" t="s">
        <v>581</v>
      </c>
      <c r="H154" s="12" t="s">
        <v>34</v>
      </c>
      <c r="I154" s="12">
        <v>5250</v>
      </c>
      <c r="J154" s="23">
        <f t="shared" ref="J154:J176" si="71">I154*0.95</f>
        <v>4987.5</v>
      </c>
      <c r="K154" s="23">
        <f t="shared" ref="K154:K176" si="72">I154*0.85</f>
        <v>4462.5</v>
      </c>
      <c r="L154" s="23">
        <f t="shared" ref="L154:L176" si="73">I154*0.75</f>
        <v>3937.5</v>
      </c>
      <c r="M154" s="23">
        <f t="shared" ref="M154:M176" si="74">I154*0.65</f>
        <v>3412.5</v>
      </c>
      <c r="N154" s="23">
        <f t="shared" ref="N154:N176" si="75">I154*0.6</f>
        <v>3150</v>
      </c>
      <c r="O154" s="13"/>
      <c r="P154" s="28" t="s">
        <v>26</v>
      </c>
    </row>
    <row r="155" s="1" customFormat="true" ht="54" customHeight="true" spans="1:16">
      <c r="A155" s="15"/>
      <c r="B155" s="12" t="s">
        <v>178</v>
      </c>
      <c r="C155" s="13" t="s">
        <v>582</v>
      </c>
      <c r="D155" s="14" t="s">
        <v>583</v>
      </c>
      <c r="E155" s="13" t="s">
        <v>584</v>
      </c>
      <c r="F155" s="13"/>
      <c r="G155" s="13"/>
      <c r="H155" s="12" t="s">
        <v>34</v>
      </c>
      <c r="I155" s="12">
        <v>5250</v>
      </c>
      <c r="J155" s="23">
        <f t="shared" si="71"/>
        <v>4987.5</v>
      </c>
      <c r="K155" s="23">
        <f t="shared" si="72"/>
        <v>4462.5</v>
      </c>
      <c r="L155" s="23">
        <f t="shared" si="73"/>
        <v>3937.5</v>
      </c>
      <c r="M155" s="23">
        <f t="shared" si="74"/>
        <v>3412.5</v>
      </c>
      <c r="N155" s="23">
        <f t="shared" si="75"/>
        <v>3150</v>
      </c>
      <c r="O155" s="13"/>
      <c r="P155" s="28" t="s">
        <v>26</v>
      </c>
    </row>
    <row r="156" s="1" customFormat="true" ht="79" customHeight="true" spans="1:16">
      <c r="A156" s="12">
        <v>91</v>
      </c>
      <c r="B156" s="12" t="s">
        <v>178</v>
      </c>
      <c r="C156" s="13" t="s">
        <v>585</v>
      </c>
      <c r="D156" s="14">
        <v>330802036</v>
      </c>
      <c r="E156" s="13" t="s">
        <v>586</v>
      </c>
      <c r="F156" s="13" t="s">
        <v>587</v>
      </c>
      <c r="G156" s="13" t="s">
        <v>588</v>
      </c>
      <c r="H156" s="12" t="s">
        <v>34</v>
      </c>
      <c r="I156" s="12">
        <v>6300</v>
      </c>
      <c r="J156" s="23">
        <f t="shared" si="71"/>
        <v>5985</v>
      </c>
      <c r="K156" s="23">
        <f t="shared" si="72"/>
        <v>5355</v>
      </c>
      <c r="L156" s="23">
        <f t="shared" si="73"/>
        <v>4725</v>
      </c>
      <c r="M156" s="23">
        <f t="shared" si="74"/>
        <v>4095</v>
      </c>
      <c r="N156" s="23">
        <f t="shared" si="75"/>
        <v>3780</v>
      </c>
      <c r="O156" s="13"/>
      <c r="P156" s="28" t="s">
        <v>26</v>
      </c>
    </row>
    <row r="157" s="1" customFormat="true" ht="78" customHeight="true" spans="1:16">
      <c r="A157" s="12">
        <v>92</v>
      </c>
      <c r="B157" s="12" t="s">
        <v>178</v>
      </c>
      <c r="C157" s="13" t="s">
        <v>589</v>
      </c>
      <c r="D157" s="14">
        <v>330802037</v>
      </c>
      <c r="E157" s="13" t="s">
        <v>590</v>
      </c>
      <c r="F157" s="13" t="s">
        <v>591</v>
      </c>
      <c r="G157" s="13" t="s">
        <v>592</v>
      </c>
      <c r="H157" s="12" t="s">
        <v>34</v>
      </c>
      <c r="I157" s="12">
        <v>6300</v>
      </c>
      <c r="J157" s="23">
        <f t="shared" si="71"/>
        <v>5985</v>
      </c>
      <c r="K157" s="23">
        <f t="shared" si="72"/>
        <v>5355</v>
      </c>
      <c r="L157" s="23">
        <f t="shared" si="73"/>
        <v>4725</v>
      </c>
      <c r="M157" s="23">
        <f t="shared" si="74"/>
        <v>4095</v>
      </c>
      <c r="N157" s="23">
        <f t="shared" si="75"/>
        <v>3780</v>
      </c>
      <c r="O157" s="13"/>
      <c r="P157" s="28" t="s">
        <v>26</v>
      </c>
    </row>
    <row r="158" s="1" customFormat="true" ht="73" customHeight="true" spans="1:16">
      <c r="A158" s="12">
        <v>93</v>
      </c>
      <c r="B158" s="12" t="s">
        <v>178</v>
      </c>
      <c r="C158" s="13" t="s">
        <v>593</v>
      </c>
      <c r="D158" s="14">
        <v>330801027</v>
      </c>
      <c r="E158" s="13" t="s">
        <v>594</v>
      </c>
      <c r="F158" s="13" t="s">
        <v>595</v>
      </c>
      <c r="G158" s="13" t="s">
        <v>596</v>
      </c>
      <c r="H158" s="12" t="s">
        <v>34</v>
      </c>
      <c r="I158" s="12">
        <v>4830</v>
      </c>
      <c r="J158" s="23">
        <f t="shared" si="71"/>
        <v>4588.5</v>
      </c>
      <c r="K158" s="23">
        <f t="shared" si="72"/>
        <v>4105.5</v>
      </c>
      <c r="L158" s="23">
        <f t="shared" si="73"/>
        <v>3622.5</v>
      </c>
      <c r="M158" s="23">
        <f t="shared" si="74"/>
        <v>3139.5</v>
      </c>
      <c r="N158" s="23">
        <f t="shared" si="75"/>
        <v>2898</v>
      </c>
      <c r="O158" s="13"/>
      <c r="P158" s="28" t="s">
        <v>26</v>
      </c>
    </row>
    <row r="159" s="1" customFormat="true" ht="68" customHeight="true" spans="1:16">
      <c r="A159" s="12">
        <v>94</v>
      </c>
      <c r="B159" s="12" t="s">
        <v>178</v>
      </c>
      <c r="C159" s="13" t="s">
        <v>597</v>
      </c>
      <c r="D159" s="14">
        <v>330801008</v>
      </c>
      <c r="E159" s="13" t="s">
        <v>598</v>
      </c>
      <c r="F159" s="13" t="s">
        <v>599</v>
      </c>
      <c r="G159" s="13" t="s">
        <v>600</v>
      </c>
      <c r="H159" s="12" t="s">
        <v>34</v>
      </c>
      <c r="I159" s="12">
        <v>4830</v>
      </c>
      <c r="J159" s="23">
        <f t="shared" si="71"/>
        <v>4588.5</v>
      </c>
      <c r="K159" s="23">
        <f t="shared" si="72"/>
        <v>4105.5</v>
      </c>
      <c r="L159" s="23">
        <f t="shared" si="73"/>
        <v>3622.5</v>
      </c>
      <c r="M159" s="23">
        <f t="shared" si="74"/>
        <v>3139.5</v>
      </c>
      <c r="N159" s="23">
        <f t="shared" si="75"/>
        <v>2898</v>
      </c>
      <c r="O159" s="13"/>
      <c r="P159" s="28" t="s">
        <v>26</v>
      </c>
    </row>
    <row r="160" s="1" customFormat="true" ht="73" customHeight="true" spans="1:16">
      <c r="A160" s="11">
        <v>95</v>
      </c>
      <c r="B160" s="12" t="s">
        <v>178</v>
      </c>
      <c r="C160" s="13" t="s">
        <v>601</v>
      </c>
      <c r="D160" s="14">
        <v>330801002</v>
      </c>
      <c r="E160" s="13" t="s">
        <v>602</v>
      </c>
      <c r="F160" s="13" t="s">
        <v>603</v>
      </c>
      <c r="G160" s="13" t="s">
        <v>600</v>
      </c>
      <c r="H160" s="12" t="s">
        <v>34</v>
      </c>
      <c r="I160" s="12">
        <v>4830</v>
      </c>
      <c r="J160" s="23">
        <f t="shared" si="71"/>
        <v>4588.5</v>
      </c>
      <c r="K160" s="23">
        <f t="shared" si="72"/>
        <v>4105.5</v>
      </c>
      <c r="L160" s="23">
        <f t="shared" si="73"/>
        <v>3622.5</v>
      </c>
      <c r="M160" s="23">
        <f t="shared" si="74"/>
        <v>3139.5</v>
      </c>
      <c r="N160" s="23">
        <f t="shared" si="75"/>
        <v>2898</v>
      </c>
      <c r="O160" s="13"/>
      <c r="P160" s="28" t="s">
        <v>26</v>
      </c>
    </row>
    <row r="161" s="1" customFormat="true" ht="60" customHeight="true" spans="1:16">
      <c r="A161" s="15"/>
      <c r="B161" s="12" t="s">
        <v>178</v>
      </c>
      <c r="C161" s="13" t="s">
        <v>604</v>
      </c>
      <c r="D161" s="14" t="s">
        <v>605</v>
      </c>
      <c r="E161" s="13" t="s">
        <v>606</v>
      </c>
      <c r="F161" s="13"/>
      <c r="G161" s="13"/>
      <c r="H161" s="12" t="s">
        <v>34</v>
      </c>
      <c r="I161" s="12">
        <v>725</v>
      </c>
      <c r="J161" s="23">
        <f t="shared" si="71"/>
        <v>688.75</v>
      </c>
      <c r="K161" s="23">
        <f t="shared" si="72"/>
        <v>616.25</v>
      </c>
      <c r="L161" s="23">
        <f t="shared" si="73"/>
        <v>543.75</v>
      </c>
      <c r="M161" s="23">
        <f t="shared" si="74"/>
        <v>471.25</v>
      </c>
      <c r="N161" s="23">
        <f t="shared" si="75"/>
        <v>435</v>
      </c>
      <c r="O161" s="13"/>
      <c r="P161" s="28" t="s">
        <v>26</v>
      </c>
    </row>
    <row r="162" s="1" customFormat="true" ht="76" customHeight="true" spans="1:16">
      <c r="A162" s="11">
        <v>96</v>
      </c>
      <c r="B162" s="12" t="s">
        <v>178</v>
      </c>
      <c r="C162" s="13" t="s">
        <v>607</v>
      </c>
      <c r="D162" s="14">
        <v>330801004</v>
      </c>
      <c r="E162" s="13" t="s">
        <v>608</v>
      </c>
      <c r="F162" s="13" t="s">
        <v>609</v>
      </c>
      <c r="G162" s="13" t="s">
        <v>600</v>
      </c>
      <c r="H162" s="12" t="s">
        <v>34</v>
      </c>
      <c r="I162" s="12">
        <v>4830</v>
      </c>
      <c r="J162" s="23">
        <f t="shared" si="71"/>
        <v>4588.5</v>
      </c>
      <c r="K162" s="23">
        <f t="shared" si="72"/>
        <v>4105.5</v>
      </c>
      <c r="L162" s="23">
        <f t="shared" si="73"/>
        <v>3622.5</v>
      </c>
      <c r="M162" s="23">
        <f t="shared" si="74"/>
        <v>3139.5</v>
      </c>
      <c r="N162" s="23">
        <f t="shared" si="75"/>
        <v>2898</v>
      </c>
      <c r="O162" s="13"/>
      <c r="P162" s="28" t="s">
        <v>26</v>
      </c>
    </row>
    <row r="163" s="1" customFormat="true" ht="49" customHeight="true" spans="1:16">
      <c r="A163" s="15"/>
      <c r="B163" s="12" t="s">
        <v>178</v>
      </c>
      <c r="C163" s="13" t="s">
        <v>610</v>
      </c>
      <c r="D163" s="14" t="s">
        <v>611</v>
      </c>
      <c r="E163" s="13" t="s">
        <v>612</v>
      </c>
      <c r="F163" s="13"/>
      <c r="G163" s="13"/>
      <c r="H163" s="12" t="s">
        <v>34</v>
      </c>
      <c r="I163" s="12">
        <v>725</v>
      </c>
      <c r="J163" s="23">
        <f t="shared" si="71"/>
        <v>688.75</v>
      </c>
      <c r="K163" s="23">
        <f t="shared" si="72"/>
        <v>616.25</v>
      </c>
      <c r="L163" s="23">
        <f t="shared" si="73"/>
        <v>543.75</v>
      </c>
      <c r="M163" s="23">
        <f t="shared" si="74"/>
        <v>471.25</v>
      </c>
      <c r="N163" s="23">
        <f t="shared" si="75"/>
        <v>435</v>
      </c>
      <c r="O163" s="13"/>
      <c r="P163" s="28" t="s">
        <v>26</v>
      </c>
    </row>
    <row r="164" s="1" customFormat="true" ht="72" customHeight="true" spans="1:16">
      <c r="A164" s="12">
        <v>97</v>
      </c>
      <c r="B164" s="12" t="s">
        <v>178</v>
      </c>
      <c r="C164" s="13" t="s">
        <v>613</v>
      </c>
      <c r="D164" s="14">
        <v>330801012</v>
      </c>
      <c r="E164" s="13" t="s">
        <v>614</v>
      </c>
      <c r="F164" s="13" t="s">
        <v>615</v>
      </c>
      <c r="G164" s="13" t="s">
        <v>600</v>
      </c>
      <c r="H164" s="12" t="s">
        <v>34</v>
      </c>
      <c r="I164" s="12">
        <v>4830</v>
      </c>
      <c r="J164" s="23">
        <f t="shared" si="71"/>
        <v>4588.5</v>
      </c>
      <c r="K164" s="23">
        <f t="shared" si="72"/>
        <v>4105.5</v>
      </c>
      <c r="L164" s="23">
        <f t="shared" si="73"/>
        <v>3622.5</v>
      </c>
      <c r="M164" s="23">
        <f t="shared" si="74"/>
        <v>3139.5</v>
      </c>
      <c r="N164" s="23">
        <f t="shared" si="75"/>
        <v>2898</v>
      </c>
      <c r="O164" s="13"/>
      <c r="P164" s="28" t="s">
        <v>26</v>
      </c>
    </row>
    <row r="165" s="1" customFormat="true" ht="71" customHeight="true" spans="1:16">
      <c r="A165" s="11">
        <v>98</v>
      </c>
      <c r="B165" s="12" t="s">
        <v>178</v>
      </c>
      <c r="C165" s="13" t="s">
        <v>616</v>
      </c>
      <c r="D165" s="14">
        <v>330801009</v>
      </c>
      <c r="E165" s="13" t="s">
        <v>617</v>
      </c>
      <c r="F165" s="13" t="s">
        <v>618</v>
      </c>
      <c r="G165" s="13" t="s">
        <v>619</v>
      </c>
      <c r="H165" s="12" t="s">
        <v>34</v>
      </c>
      <c r="I165" s="12">
        <v>5261</v>
      </c>
      <c r="J165" s="23">
        <f t="shared" si="71"/>
        <v>4997.95</v>
      </c>
      <c r="K165" s="23">
        <f t="shared" si="72"/>
        <v>4471.85</v>
      </c>
      <c r="L165" s="23">
        <f t="shared" si="73"/>
        <v>3945.75</v>
      </c>
      <c r="M165" s="23">
        <f t="shared" si="74"/>
        <v>3419.65</v>
      </c>
      <c r="N165" s="23">
        <f t="shared" si="75"/>
        <v>3156.6</v>
      </c>
      <c r="O165" s="13"/>
      <c r="P165" s="28" t="s">
        <v>26</v>
      </c>
    </row>
    <row r="166" s="1" customFormat="true" ht="55" customHeight="true" spans="1:16">
      <c r="A166" s="16"/>
      <c r="B166" s="12" t="s">
        <v>178</v>
      </c>
      <c r="C166" s="13" t="s">
        <v>620</v>
      </c>
      <c r="D166" s="14" t="s">
        <v>621</v>
      </c>
      <c r="E166" s="13" t="s">
        <v>622</v>
      </c>
      <c r="F166" s="13"/>
      <c r="G166" s="13"/>
      <c r="H166" s="12" t="s">
        <v>34</v>
      </c>
      <c r="I166" s="12">
        <v>789</v>
      </c>
      <c r="J166" s="23">
        <f t="shared" si="71"/>
        <v>749.55</v>
      </c>
      <c r="K166" s="23">
        <f t="shared" si="72"/>
        <v>670.65</v>
      </c>
      <c r="L166" s="23">
        <f t="shared" si="73"/>
        <v>591.75</v>
      </c>
      <c r="M166" s="23">
        <f t="shared" si="74"/>
        <v>512.85</v>
      </c>
      <c r="N166" s="23">
        <f t="shared" si="75"/>
        <v>473.4</v>
      </c>
      <c r="O166" s="13"/>
      <c r="P166" s="28" t="s">
        <v>26</v>
      </c>
    </row>
    <row r="167" s="1" customFormat="true" ht="47" customHeight="true" spans="1:16">
      <c r="A167" s="15"/>
      <c r="B167" s="12" t="s">
        <v>178</v>
      </c>
      <c r="C167" s="13" t="s">
        <v>623</v>
      </c>
      <c r="D167" s="14" t="s">
        <v>624</v>
      </c>
      <c r="E167" s="13" t="s">
        <v>625</v>
      </c>
      <c r="F167" s="13"/>
      <c r="G167" s="13"/>
      <c r="H167" s="12" t="s">
        <v>34</v>
      </c>
      <c r="I167" s="12">
        <v>1039</v>
      </c>
      <c r="J167" s="23">
        <f t="shared" si="71"/>
        <v>987.05</v>
      </c>
      <c r="K167" s="23">
        <f t="shared" si="72"/>
        <v>883.15</v>
      </c>
      <c r="L167" s="23">
        <f t="shared" si="73"/>
        <v>779.25</v>
      </c>
      <c r="M167" s="23">
        <f t="shared" si="74"/>
        <v>675.35</v>
      </c>
      <c r="N167" s="23">
        <f t="shared" si="75"/>
        <v>623.4</v>
      </c>
      <c r="O167" s="13"/>
      <c r="P167" s="28" t="s">
        <v>26</v>
      </c>
    </row>
    <row r="168" s="1" customFormat="true" ht="82" customHeight="true" spans="1:16">
      <c r="A168" s="12">
        <v>99</v>
      </c>
      <c r="B168" s="12" t="s">
        <v>178</v>
      </c>
      <c r="C168" s="13" t="s">
        <v>626</v>
      </c>
      <c r="D168" s="14">
        <v>330802044</v>
      </c>
      <c r="E168" s="13" t="s">
        <v>627</v>
      </c>
      <c r="F168" s="13" t="s">
        <v>628</v>
      </c>
      <c r="G168" s="13" t="s">
        <v>629</v>
      </c>
      <c r="H168" s="12" t="s">
        <v>34</v>
      </c>
      <c r="I168" s="12">
        <v>6003</v>
      </c>
      <c r="J168" s="23">
        <f t="shared" si="71"/>
        <v>5702.85</v>
      </c>
      <c r="K168" s="23">
        <f t="shared" si="72"/>
        <v>5102.55</v>
      </c>
      <c r="L168" s="23">
        <f t="shared" si="73"/>
        <v>4502.25</v>
      </c>
      <c r="M168" s="23">
        <f t="shared" si="74"/>
        <v>3901.95</v>
      </c>
      <c r="N168" s="23">
        <f t="shared" si="75"/>
        <v>3601.8</v>
      </c>
      <c r="O168" s="13"/>
      <c r="P168" s="28" t="s">
        <v>26</v>
      </c>
    </row>
    <row r="169" s="1" customFormat="true" ht="76" customHeight="true" spans="1:16">
      <c r="A169" s="11">
        <v>100</v>
      </c>
      <c r="B169" s="12" t="s">
        <v>178</v>
      </c>
      <c r="C169" s="13" t="s">
        <v>630</v>
      </c>
      <c r="D169" s="14">
        <v>330801003</v>
      </c>
      <c r="E169" s="13" t="s">
        <v>631</v>
      </c>
      <c r="F169" s="13" t="s">
        <v>632</v>
      </c>
      <c r="G169" s="13" t="s">
        <v>619</v>
      </c>
      <c r="H169" s="12" t="s">
        <v>34</v>
      </c>
      <c r="I169" s="12">
        <v>5250</v>
      </c>
      <c r="J169" s="23">
        <f t="shared" si="71"/>
        <v>4987.5</v>
      </c>
      <c r="K169" s="23">
        <f t="shared" si="72"/>
        <v>4462.5</v>
      </c>
      <c r="L169" s="23">
        <f t="shared" si="73"/>
        <v>3937.5</v>
      </c>
      <c r="M169" s="23">
        <f t="shared" si="74"/>
        <v>3412.5</v>
      </c>
      <c r="N169" s="23">
        <f t="shared" si="75"/>
        <v>3150</v>
      </c>
      <c r="O169" s="13"/>
      <c r="P169" s="28" t="s">
        <v>26</v>
      </c>
    </row>
    <row r="170" s="1" customFormat="true" ht="50" customHeight="true" spans="1:16">
      <c r="A170" s="16"/>
      <c r="B170" s="12" t="s">
        <v>178</v>
      </c>
      <c r="C170" s="13" t="s">
        <v>633</v>
      </c>
      <c r="D170" s="14" t="s">
        <v>634</v>
      </c>
      <c r="E170" s="13" t="s">
        <v>635</v>
      </c>
      <c r="F170" s="13"/>
      <c r="G170" s="13"/>
      <c r="H170" s="12" t="s">
        <v>34</v>
      </c>
      <c r="I170" s="12">
        <v>788</v>
      </c>
      <c r="J170" s="23">
        <f t="shared" si="71"/>
        <v>748.6</v>
      </c>
      <c r="K170" s="23">
        <f t="shared" si="72"/>
        <v>669.8</v>
      </c>
      <c r="L170" s="23">
        <f t="shared" si="73"/>
        <v>591</v>
      </c>
      <c r="M170" s="23">
        <f t="shared" si="74"/>
        <v>512.2</v>
      </c>
      <c r="N170" s="23">
        <f t="shared" si="75"/>
        <v>472.8</v>
      </c>
      <c r="O170" s="13"/>
      <c r="P170" s="28" t="s">
        <v>26</v>
      </c>
    </row>
    <row r="171" s="1" customFormat="true" ht="57" customHeight="true" spans="1:16">
      <c r="A171" s="15"/>
      <c r="B171" s="12" t="s">
        <v>178</v>
      </c>
      <c r="C171" s="13" t="s">
        <v>636</v>
      </c>
      <c r="D171" s="14" t="s">
        <v>637</v>
      </c>
      <c r="E171" s="13" t="s">
        <v>638</v>
      </c>
      <c r="F171" s="13"/>
      <c r="G171" s="13"/>
      <c r="H171" s="12" t="s">
        <v>34</v>
      </c>
      <c r="I171" s="12">
        <v>1050</v>
      </c>
      <c r="J171" s="23">
        <f t="shared" si="71"/>
        <v>997.5</v>
      </c>
      <c r="K171" s="23">
        <f t="shared" si="72"/>
        <v>892.5</v>
      </c>
      <c r="L171" s="23">
        <f t="shared" si="73"/>
        <v>787.5</v>
      </c>
      <c r="M171" s="23">
        <f t="shared" si="74"/>
        <v>682.5</v>
      </c>
      <c r="N171" s="23">
        <f t="shared" si="75"/>
        <v>630</v>
      </c>
      <c r="O171" s="13"/>
      <c r="P171" s="28" t="s">
        <v>26</v>
      </c>
    </row>
    <row r="172" s="1" customFormat="true" ht="71" customHeight="true" spans="1:16">
      <c r="A172" s="12">
        <v>101</v>
      </c>
      <c r="B172" s="12" t="s">
        <v>178</v>
      </c>
      <c r="C172" s="13" t="s">
        <v>639</v>
      </c>
      <c r="D172" s="14">
        <v>330801005</v>
      </c>
      <c r="E172" s="13" t="s">
        <v>640</v>
      </c>
      <c r="F172" s="13" t="s">
        <v>641</v>
      </c>
      <c r="G172" s="13" t="s">
        <v>619</v>
      </c>
      <c r="H172" s="12" t="s">
        <v>34</v>
      </c>
      <c r="I172" s="12">
        <v>5250</v>
      </c>
      <c r="J172" s="23">
        <f t="shared" si="71"/>
        <v>4987.5</v>
      </c>
      <c r="K172" s="23">
        <f t="shared" si="72"/>
        <v>4462.5</v>
      </c>
      <c r="L172" s="23">
        <f t="shared" si="73"/>
        <v>3937.5</v>
      </c>
      <c r="M172" s="23">
        <f t="shared" si="74"/>
        <v>3412.5</v>
      </c>
      <c r="N172" s="23">
        <f t="shared" si="75"/>
        <v>3150</v>
      </c>
      <c r="O172" s="13"/>
      <c r="P172" s="28" t="s">
        <v>26</v>
      </c>
    </row>
    <row r="173" s="1" customFormat="true" ht="73" customHeight="true" spans="1:16">
      <c r="A173" s="12">
        <v>102</v>
      </c>
      <c r="B173" s="12" t="s">
        <v>178</v>
      </c>
      <c r="C173" s="13" t="s">
        <v>642</v>
      </c>
      <c r="D173" s="14">
        <v>330801011</v>
      </c>
      <c r="E173" s="13" t="s">
        <v>643</v>
      </c>
      <c r="F173" s="13" t="s">
        <v>644</v>
      </c>
      <c r="G173" s="13" t="s">
        <v>619</v>
      </c>
      <c r="H173" s="12" t="s">
        <v>34</v>
      </c>
      <c r="I173" s="12">
        <v>5250</v>
      </c>
      <c r="J173" s="23">
        <f t="shared" si="71"/>
        <v>4987.5</v>
      </c>
      <c r="K173" s="23">
        <f t="shared" si="72"/>
        <v>4462.5</v>
      </c>
      <c r="L173" s="23">
        <f t="shared" si="73"/>
        <v>3937.5</v>
      </c>
      <c r="M173" s="23">
        <f t="shared" si="74"/>
        <v>3412.5</v>
      </c>
      <c r="N173" s="23">
        <f t="shared" si="75"/>
        <v>3150</v>
      </c>
      <c r="O173" s="13"/>
      <c r="P173" s="28" t="s">
        <v>26</v>
      </c>
    </row>
    <row r="174" s="1" customFormat="true" ht="72" customHeight="true" spans="1:16">
      <c r="A174" s="12">
        <v>103</v>
      </c>
      <c r="B174" s="12" t="s">
        <v>178</v>
      </c>
      <c r="C174" s="13" t="s">
        <v>645</v>
      </c>
      <c r="D174" s="14">
        <v>330802001</v>
      </c>
      <c r="E174" s="13" t="s">
        <v>646</v>
      </c>
      <c r="F174" s="13" t="s">
        <v>647</v>
      </c>
      <c r="G174" s="13" t="s">
        <v>648</v>
      </c>
      <c r="H174" s="12" t="s">
        <v>34</v>
      </c>
      <c r="I174" s="12">
        <v>4830</v>
      </c>
      <c r="J174" s="23">
        <f t="shared" si="71"/>
        <v>4588.5</v>
      </c>
      <c r="K174" s="23">
        <f t="shared" si="72"/>
        <v>4105.5</v>
      </c>
      <c r="L174" s="23">
        <f t="shared" si="73"/>
        <v>3622.5</v>
      </c>
      <c r="M174" s="23">
        <f t="shared" si="74"/>
        <v>3139.5</v>
      </c>
      <c r="N174" s="23">
        <f t="shared" si="75"/>
        <v>2898</v>
      </c>
      <c r="O174" s="13"/>
      <c r="P174" s="28" t="s">
        <v>26</v>
      </c>
    </row>
    <row r="175" s="1" customFormat="true" ht="73" customHeight="true" spans="1:16">
      <c r="A175" s="12">
        <v>104</v>
      </c>
      <c r="B175" s="12" t="s">
        <v>178</v>
      </c>
      <c r="C175" s="13" t="s">
        <v>649</v>
      </c>
      <c r="D175" s="14">
        <v>330802002</v>
      </c>
      <c r="E175" s="13" t="s">
        <v>650</v>
      </c>
      <c r="F175" s="13" t="s">
        <v>651</v>
      </c>
      <c r="G175" s="13" t="s">
        <v>652</v>
      </c>
      <c r="H175" s="12" t="s">
        <v>34</v>
      </c>
      <c r="I175" s="12">
        <v>4830</v>
      </c>
      <c r="J175" s="23">
        <f t="shared" si="71"/>
        <v>4588.5</v>
      </c>
      <c r="K175" s="23">
        <f t="shared" si="72"/>
        <v>4105.5</v>
      </c>
      <c r="L175" s="23">
        <f t="shared" si="73"/>
        <v>3622.5</v>
      </c>
      <c r="M175" s="23">
        <f t="shared" si="74"/>
        <v>3139.5</v>
      </c>
      <c r="N175" s="23">
        <f t="shared" si="75"/>
        <v>2898</v>
      </c>
      <c r="O175" s="13"/>
      <c r="P175" s="28" t="s">
        <v>26</v>
      </c>
    </row>
    <row r="176" s="1" customFormat="true" ht="80" customHeight="true" spans="1:16">
      <c r="A176" s="11">
        <v>105</v>
      </c>
      <c r="B176" s="12" t="s">
        <v>178</v>
      </c>
      <c r="C176" s="13" t="s">
        <v>653</v>
      </c>
      <c r="D176" s="14">
        <v>330802023</v>
      </c>
      <c r="E176" s="13" t="s">
        <v>654</v>
      </c>
      <c r="F176" s="13" t="s">
        <v>655</v>
      </c>
      <c r="G176" s="13" t="s">
        <v>656</v>
      </c>
      <c r="H176" s="12" t="s">
        <v>34</v>
      </c>
      <c r="I176" s="12">
        <v>6300</v>
      </c>
      <c r="J176" s="23">
        <f t="shared" si="71"/>
        <v>5985</v>
      </c>
      <c r="K176" s="23">
        <f t="shared" si="72"/>
        <v>5355</v>
      </c>
      <c r="L176" s="23">
        <f t="shared" si="73"/>
        <v>4725</v>
      </c>
      <c r="M176" s="23">
        <f t="shared" si="74"/>
        <v>4095</v>
      </c>
      <c r="N176" s="23">
        <f t="shared" si="75"/>
        <v>3780</v>
      </c>
      <c r="O176" s="13"/>
      <c r="P176" s="28" t="s">
        <v>26</v>
      </c>
    </row>
    <row r="177" s="1" customFormat="true" ht="66" customHeight="true" spans="1:16">
      <c r="A177" s="15"/>
      <c r="B177" s="12" t="s">
        <v>178</v>
      </c>
      <c r="C177" s="13" t="s">
        <v>657</v>
      </c>
      <c r="D177" s="14" t="s">
        <v>658</v>
      </c>
      <c r="E177" s="13" t="s">
        <v>659</v>
      </c>
      <c r="F177" s="13"/>
      <c r="G177" s="13"/>
      <c r="H177" s="12" t="s">
        <v>34</v>
      </c>
      <c r="I177" s="12" t="s">
        <v>63</v>
      </c>
      <c r="J177" s="12" t="s">
        <v>63</v>
      </c>
      <c r="K177" s="12" t="s">
        <v>63</v>
      </c>
      <c r="L177" s="12" t="s">
        <v>63</v>
      </c>
      <c r="M177" s="12" t="s">
        <v>63</v>
      </c>
      <c r="N177" s="12" t="s">
        <v>63</v>
      </c>
      <c r="O177" s="13"/>
      <c r="P177" s="28" t="s">
        <v>64</v>
      </c>
    </row>
    <row r="178" s="1" customFormat="true" ht="70" customHeight="true" spans="1:16">
      <c r="A178" s="12">
        <v>106</v>
      </c>
      <c r="B178" s="12" t="s">
        <v>178</v>
      </c>
      <c r="C178" s="13" t="s">
        <v>660</v>
      </c>
      <c r="D178" s="14">
        <v>330802035</v>
      </c>
      <c r="E178" s="13" t="s">
        <v>661</v>
      </c>
      <c r="F178" s="13" t="s">
        <v>662</v>
      </c>
      <c r="G178" s="13" t="s">
        <v>663</v>
      </c>
      <c r="H178" s="12" t="s">
        <v>34</v>
      </c>
      <c r="I178" s="12">
        <v>6300</v>
      </c>
      <c r="J178" s="23">
        <f t="shared" ref="J178:J182" si="76">I178*0.95</f>
        <v>5985</v>
      </c>
      <c r="K178" s="23">
        <f t="shared" ref="K178:K182" si="77">I178*0.85</f>
        <v>5355</v>
      </c>
      <c r="L178" s="23">
        <f t="shared" ref="L178:L182" si="78">I178*0.75</f>
        <v>4725</v>
      </c>
      <c r="M178" s="23">
        <f t="shared" ref="M178:M182" si="79">I178*0.65</f>
        <v>4095</v>
      </c>
      <c r="N178" s="23">
        <f t="shared" ref="N178:N182" si="80">I178*0.6</f>
        <v>3780</v>
      </c>
      <c r="O178" s="13"/>
      <c r="P178" s="28" t="s">
        <v>26</v>
      </c>
    </row>
    <row r="179" s="1" customFormat="true" ht="86" customHeight="true" spans="1:16">
      <c r="A179" s="11">
        <v>107</v>
      </c>
      <c r="B179" s="12" t="s">
        <v>178</v>
      </c>
      <c r="C179" s="13" t="s">
        <v>664</v>
      </c>
      <c r="D179" s="14">
        <v>330802033</v>
      </c>
      <c r="E179" s="13" t="s">
        <v>665</v>
      </c>
      <c r="F179" s="13" t="s">
        <v>666</v>
      </c>
      <c r="G179" s="13" t="s">
        <v>667</v>
      </c>
      <c r="H179" s="12" t="s">
        <v>34</v>
      </c>
      <c r="I179" s="12">
        <v>6300</v>
      </c>
      <c r="J179" s="23">
        <f t="shared" si="76"/>
        <v>5985</v>
      </c>
      <c r="K179" s="23">
        <f t="shared" si="77"/>
        <v>5355</v>
      </c>
      <c r="L179" s="23">
        <f t="shared" si="78"/>
        <v>4725</v>
      </c>
      <c r="M179" s="23">
        <f t="shared" si="79"/>
        <v>4095</v>
      </c>
      <c r="N179" s="23">
        <f t="shared" si="80"/>
        <v>3780</v>
      </c>
      <c r="O179" s="36"/>
      <c r="P179" s="28" t="s">
        <v>26</v>
      </c>
    </row>
    <row r="180" s="1" customFormat="true" ht="59" customHeight="true" spans="1:16">
      <c r="A180" s="15"/>
      <c r="B180" s="12" t="s">
        <v>178</v>
      </c>
      <c r="C180" s="13" t="s">
        <v>668</v>
      </c>
      <c r="D180" s="14" t="s">
        <v>669</v>
      </c>
      <c r="E180" s="13" t="s">
        <v>670</v>
      </c>
      <c r="F180" s="13"/>
      <c r="G180" s="13"/>
      <c r="H180" s="12" t="s">
        <v>34</v>
      </c>
      <c r="I180" s="12" t="s">
        <v>63</v>
      </c>
      <c r="J180" s="12" t="s">
        <v>63</v>
      </c>
      <c r="K180" s="12" t="s">
        <v>63</v>
      </c>
      <c r="L180" s="12" t="s">
        <v>63</v>
      </c>
      <c r="M180" s="12" t="s">
        <v>63</v>
      </c>
      <c r="N180" s="12" t="s">
        <v>63</v>
      </c>
      <c r="O180" s="36"/>
      <c r="P180" s="28" t="s">
        <v>64</v>
      </c>
    </row>
    <row r="181" s="1" customFormat="true" ht="75" customHeight="true" spans="1:16">
      <c r="A181" s="12">
        <v>108</v>
      </c>
      <c r="B181" s="12" t="s">
        <v>178</v>
      </c>
      <c r="C181" s="13" t="s">
        <v>671</v>
      </c>
      <c r="D181" s="14">
        <v>330802032</v>
      </c>
      <c r="E181" s="13" t="s">
        <v>672</v>
      </c>
      <c r="F181" s="13" t="s">
        <v>673</v>
      </c>
      <c r="G181" s="13" t="s">
        <v>493</v>
      </c>
      <c r="H181" s="12" t="s">
        <v>34</v>
      </c>
      <c r="I181" s="12">
        <v>4830</v>
      </c>
      <c r="J181" s="23">
        <f t="shared" si="76"/>
        <v>4588.5</v>
      </c>
      <c r="K181" s="23">
        <f t="shared" si="77"/>
        <v>4105.5</v>
      </c>
      <c r="L181" s="23">
        <f t="shared" si="78"/>
        <v>3622.5</v>
      </c>
      <c r="M181" s="23">
        <f t="shared" si="79"/>
        <v>3139.5</v>
      </c>
      <c r="N181" s="23">
        <f t="shared" si="80"/>
        <v>2898</v>
      </c>
      <c r="O181" s="13"/>
      <c r="P181" s="28" t="s">
        <v>26</v>
      </c>
    </row>
    <row r="182" s="1" customFormat="true" ht="106" customHeight="true" spans="1:16">
      <c r="A182" s="11">
        <v>109</v>
      </c>
      <c r="B182" s="12" t="s">
        <v>178</v>
      </c>
      <c r="C182" s="13" t="s">
        <v>674</v>
      </c>
      <c r="D182" s="14">
        <v>330802025</v>
      </c>
      <c r="E182" s="13" t="s">
        <v>675</v>
      </c>
      <c r="F182" s="13" t="s">
        <v>676</v>
      </c>
      <c r="G182" s="13" t="s">
        <v>677</v>
      </c>
      <c r="H182" s="12" t="s">
        <v>34</v>
      </c>
      <c r="I182" s="12">
        <v>6300</v>
      </c>
      <c r="J182" s="23">
        <f t="shared" si="76"/>
        <v>5985</v>
      </c>
      <c r="K182" s="23">
        <f t="shared" si="77"/>
        <v>5355</v>
      </c>
      <c r="L182" s="23">
        <f t="shared" si="78"/>
        <v>4725</v>
      </c>
      <c r="M182" s="23">
        <f t="shared" si="79"/>
        <v>4095</v>
      </c>
      <c r="N182" s="23">
        <f t="shared" si="80"/>
        <v>3780</v>
      </c>
      <c r="O182" s="36"/>
      <c r="P182" s="28" t="s">
        <v>26</v>
      </c>
    </row>
    <row r="183" s="1" customFormat="true" ht="60" customHeight="true" spans="1:16">
      <c r="A183" s="15"/>
      <c r="B183" s="12" t="s">
        <v>178</v>
      </c>
      <c r="C183" s="13" t="s">
        <v>678</v>
      </c>
      <c r="D183" s="14" t="s">
        <v>679</v>
      </c>
      <c r="E183" s="13" t="s">
        <v>680</v>
      </c>
      <c r="F183" s="13"/>
      <c r="G183" s="13"/>
      <c r="H183" s="12" t="s">
        <v>34</v>
      </c>
      <c r="I183" s="12" t="s">
        <v>63</v>
      </c>
      <c r="J183" s="12" t="s">
        <v>63</v>
      </c>
      <c r="K183" s="12" t="s">
        <v>63</v>
      </c>
      <c r="L183" s="12" t="s">
        <v>63</v>
      </c>
      <c r="M183" s="12" t="s">
        <v>63</v>
      </c>
      <c r="N183" s="12" t="s">
        <v>63</v>
      </c>
      <c r="O183" s="36"/>
      <c r="P183" s="28" t="s">
        <v>64</v>
      </c>
    </row>
    <row r="184" s="1" customFormat="true" ht="74" customHeight="true" spans="1:16">
      <c r="A184" s="11">
        <v>110</v>
      </c>
      <c r="B184" s="12" t="s">
        <v>178</v>
      </c>
      <c r="C184" s="13" t="s">
        <v>681</v>
      </c>
      <c r="D184" s="14">
        <v>330802029</v>
      </c>
      <c r="E184" s="13" t="s">
        <v>682</v>
      </c>
      <c r="F184" s="13" t="s">
        <v>683</v>
      </c>
      <c r="G184" s="13" t="s">
        <v>684</v>
      </c>
      <c r="H184" s="12" t="s">
        <v>34</v>
      </c>
      <c r="I184" s="12">
        <v>6300</v>
      </c>
      <c r="J184" s="23">
        <f t="shared" ref="J184:J186" si="81">I184*0.95</f>
        <v>5985</v>
      </c>
      <c r="K184" s="23">
        <f t="shared" ref="K184:K186" si="82">I184*0.85</f>
        <v>5355</v>
      </c>
      <c r="L184" s="23">
        <f t="shared" ref="L184:L186" si="83">I184*0.75</f>
        <v>4725</v>
      </c>
      <c r="M184" s="23">
        <f t="shared" ref="M184:M186" si="84">I184*0.65</f>
        <v>4095</v>
      </c>
      <c r="N184" s="23">
        <f t="shared" ref="N184:N186" si="85">I184*0.6</f>
        <v>3780</v>
      </c>
      <c r="O184" s="36"/>
      <c r="P184" s="28" t="s">
        <v>26</v>
      </c>
    </row>
    <row r="185" s="1" customFormat="true" ht="66" customHeight="true" spans="1:16">
      <c r="A185" s="16"/>
      <c r="B185" s="12" t="s">
        <v>178</v>
      </c>
      <c r="C185" s="13" t="s">
        <v>685</v>
      </c>
      <c r="D185" s="14" t="s">
        <v>686</v>
      </c>
      <c r="E185" s="13" t="s">
        <v>687</v>
      </c>
      <c r="F185" s="13"/>
      <c r="G185" s="13"/>
      <c r="H185" s="12" t="s">
        <v>34</v>
      </c>
      <c r="I185" s="12">
        <v>6300</v>
      </c>
      <c r="J185" s="23">
        <f t="shared" si="81"/>
        <v>5985</v>
      </c>
      <c r="K185" s="23">
        <f t="shared" si="82"/>
        <v>5355</v>
      </c>
      <c r="L185" s="23">
        <f t="shared" si="83"/>
        <v>4725</v>
      </c>
      <c r="M185" s="23">
        <f t="shared" si="84"/>
        <v>4095</v>
      </c>
      <c r="N185" s="23">
        <f t="shared" si="85"/>
        <v>3780</v>
      </c>
      <c r="O185" s="36"/>
      <c r="P185" s="28" t="s">
        <v>26</v>
      </c>
    </row>
    <row r="186" s="1" customFormat="true" ht="61" customHeight="true" spans="1:16">
      <c r="A186" s="15"/>
      <c r="B186" s="12" t="s">
        <v>178</v>
      </c>
      <c r="C186" s="13" t="s">
        <v>688</v>
      </c>
      <c r="D186" s="14" t="s">
        <v>689</v>
      </c>
      <c r="E186" s="13" t="s">
        <v>690</v>
      </c>
      <c r="F186" s="13"/>
      <c r="G186" s="13"/>
      <c r="H186" s="12" t="s">
        <v>34</v>
      </c>
      <c r="I186" s="12">
        <v>6300</v>
      </c>
      <c r="J186" s="23">
        <f t="shared" si="81"/>
        <v>5985</v>
      </c>
      <c r="K186" s="23">
        <f t="shared" si="82"/>
        <v>5355</v>
      </c>
      <c r="L186" s="23">
        <f t="shared" si="83"/>
        <v>4725</v>
      </c>
      <c r="M186" s="23">
        <f t="shared" si="84"/>
        <v>4095</v>
      </c>
      <c r="N186" s="23">
        <f t="shared" si="85"/>
        <v>3780</v>
      </c>
      <c r="O186" s="36"/>
      <c r="P186" s="28" t="s">
        <v>26</v>
      </c>
    </row>
    <row r="187" s="1" customFormat="true" ht="76" customHeight="true" spans="1:16">
      <c r="A187" s="12">
        <v>111</v>
      </c>
      <c r="B187" s="12" t="s">
        <v>178</v>
      </c>
      <c r="C187" s="13" t="s">
        <v>691</v>
      </c>
      <c r="D187" s="14">
        <v>330802030</v>
      </c>
      <c r="E187" s="13" t="s">
        <v>692</v>
      </c>
      <c r="F187" s="13" t="s">
        <v>693</v>
      </c>
      <c r="G187" s="13" t="s">
        <v>684</v>
      </c>
      <c r="H187" s="12" t="s">
        <v>34</v>
      </c>
      <c r="I187" s="12" t="s">
        <v>63</v>
      </c>
      <c r="J187" s="12" t="s">
        <v>63</v>
      </c>
      <c r="K187" s="12" t="s">
        <v>63</v>
      </c>
      <c r="L187" s="12" t="s">
        <v>63</v>
      </c>
      <c r="M187" s="12" t="s">
        <v>63</v>
      </c>
      <c r="N187" s="12" t="s">
        <v>63</v>
      </c>
      <c r="O187" s="36"/>
      <c r="P187" s="28" t="s">
        <v>64</v>
      </c>
    </row>
    <row r="188" s="1" customFormat="true" ht="76" customHeight="true" spans="1:16">
      <c r="A188" s="12">
        <v>112</v>
      </c>
      <c r="B188" s="12" t="s">
        <v>178</v>
      </c>
      <c r="C188" s="13" t="s">
        <v>694</v>
      </c>
      <c r="D188" s="14">
        <v>330802028</v>
      </c>
      <c r="E188" s="13" t="s">
        <v>695</v>
      </c>
      <c r="F188" s="13" t="s">
        <v>696</v>
      </c>
      <c r="G188" s="13" t="s">
        <v>697</v>
      </c>
      <c r="H188" s="12" t="s">
        <v>34</v>
      </c>
      <c r="I188" s="12">
        <v>6539</v>
      </c>
      <c r="J188" s="23">
        <f t="shared" ref="J188:J196" si="86">I188*0.95</f>
        <v>6212.05</v>
      </c>
      <c r="K188" s="23">
        <f t="shared" ref="K188:K196" si="87">I188*0.85</f>
        <v>5558.15</v>
      </c>
      <c r="L188" s="23">
        <f t="shared" ref="L188:L196" si="88">I188*0.75</f>
        <v>4904.25</v>
      </c>
      <c r="M188" s="23">
        <f t="shared" ref="M188:M196" si="89">I188*0.65</f>
        <v>4250.35</v>
      </c>
      <c r="N188" s="23">
        <f t="shared" ref="N188:N196" si="90">I188*0.6</f>
        <v>3923.4</v>
      </c>
      <c r="O188" s="36"/>
      <c r="P188" s="28" t="s">
        <v>26</v>
      </c>
    </row>
    <row r="189" s="1" customFormat="true" ht="75" customHeight="true" spans="1:16">
      <c r="A189" s="12">
        <v>113</v>
      </c>
      <c r="B189" s="12" t="s">
        <v>178</v>
      </c>
      <c r="C189" s="13" t="s">
        <v>698</v>
      </c>
      <c r="D189" s="14">
        <v>330802015</v>
      </c>
      <c r="E189" s="13" t="s">
        <v>699</v>
      </c>
      <c r="F189" s="13" t="s">
        <v>700</v>
      </c>
      <c r="G189" s="13" t="s">
        <v>697</v>
      </c>
      <c r="H189" s="12" t="s">
        <v>34</v>
      </c>
      <c r="I189" s="12">
        <v>4830</v>
      </c>
      <c r="J189" s="23">
        <f t="shared" si="86"/>
        <v>4588.5</v>
      </c>
      <c r="K189" s="23">
        <f t="shared" si="87"/>
        <v>4105.5</v>
      </c>
      <c r="L189" s="23">
        <f t="shared" si="88"/>
        <v>3622.5</v>
      </c>
      <c r="M189" s="23">
        <f t="shared" si="89"/>
        <v>3139.5</v>
      </c>
      <c r="N189" s="23">
        <f t="shared" si="90"/>
        <v>2898</v>
      </c>
      <c r="O189" s="13"/>
      <c r="P189" s="28" t="s">
        <v>26</v>
      </c>
    </row>
    <row r="190" s="1" customFormat="true" ht="74" customHeight="true" spans="1:16">
      <c r="A190" s="12">
        <v>114</v>
      </c>
      <c r="B190" s="12" t="s">
        <v>178</v>
      </c>
      <c r="C190" s="13" t="s">
        <v>701</v>
      </c>
      <c r="D190" s="14">
        <v>330801010</v>
      </c>
      <c r="E190" s="13" t="s">
        <v>702</v>
      </c>
      <c r="F190" s="13" t="s">
        <v>703</v>
      </c>
      <c r="G190" s="13" t="s">
        <v>704</v>
      </c>
      <c r="H190" s="12" t="s">
        <v>34</v>
      </c>
      <c r="I190" s="12">
        <v>5250</v>
      </c>
      <c r="J190" s="23">
        <f t="shared" si="86"/>
        <v>4987.5</v>
      </c>
      <c r="K190" s="23">
        <f t="shared" si="87"/>
        <v>4462.5</v>
      </c>
      <c r="L190" s="23">
        <f t="shared" si="88"/>
        <v>3937.5</v>
      </c>
      <c r="M190" s="23">
        <f t="shared" si="89"/>
        <v>3412.5</v>
      </c>
      <c r="N190" s="23">
        <f t="shared" si="90"/>
        <v>3150</v>
      </c>
      <c r="O190" s="13"/>
      <c r="P190" s="28" t="s">
        <v>26</v>
      </c>
    </row>
    <row r="191" s="1" customFormat="true" ht="96" customHeight="true" spans="1:16">
      <c r="A191" s="12">
        <v>115</v>
      </c>
      <c r="B191" s="12" t="s">
        <v>178</v>
      </c>
      <c r="C191" s="13" t="s">
        <v>705</v>
      </c>
      <c r="D191" s="14">
        <v>330802038</v>
      </c>
      <c r="E191" s="13" t="s">
        <v>706</v>
      </c>
      <c r="F191" s="13" t="s">
        <v>707</v>
      </c>
      <c r="G191" s="13" t="s">
        <v>708</v>
      </c>
      <c r="H191" s="12" t="s">
        <v>34</v>
      </c>
      <c r="I191" s="12">
        <v>6300</v>
      </c>
      <c r="J191" s="23">
        <f t="shared" si="86"/>
        <v>5985</v>
      </c>
      <c r="K191" s="23">
        <f t="shared" si="87"/>
        <v>5355</v>
      </c>
      <c r="L191" s="23">
        <f t="shared" si="88"/>
        <v>4725</v>
      </c>
      <c r="M191" s="23">
        <f t="shared" si="89"/>
        <v>4095</v>
      </c>
      <c r="N191" s="23">
        <f t="shared" si="90"/>
        <v>3780</v>
      </c>
      <c r="O191" s="13"/>
      <c r="P191" s="28" t="s">
        <v>26</v>
      </c>
    </row>
    <row r="192" s="1" customFormat="true" ht="104" customHeight="true" spans="1:16">
      <c r="A192" s="12">
        <v>116</v>
      </c>
      <c r="B192" s="12" t="s">
        <v>178</v>
      </c>
      <c r="C192" s="13" t="s">
        <v>709</v>
      </c>
      <c r="D192" s="14">
        <v>330802042</v>
      </c>
      <c r="E192" s="13" t="s">
        <v>710</v>
      </c>
      <c r="F192" s="13" t="s">
        <v>711</v>
      </c>
      <c r="G192" s="13" t="s">
        <v>712</v>
      </c>
      <c r="H192" s="12" t="s">
        <v>34</v>
      </c>
      <c r="I192" s="12">
        <v>6300</v>
      </c>
      <c r="J192" s="23">
        <f t="shared" si="86"/>
        <v>5985</v>
      </c>
      <c r="K192" s="23">
        <f t="shared" si="87"/>
        <v>5355</v>
      </c>
      <c r="L192" s="23">
        <f t="shared" si="88"/>
        <v>4725</v>
      </c>
      <c r="M192" s="23">
        <f t="shared" si="89"/>
        <v>4095</v>
      </c>
      <c r="N192" s="23">
        <f t="shared" si="90"/>
        <v>3780</v>
      </c>
      <c r="O192" s="13"/>
      <c r="P192" s="28" t="s">
        <v>26</v>
      </c>
    </row>
    <row r="193" s="1" customFormat="true" ht="75" customHeight="true" spans="1:16">
      <c r="A193" s="12">
        <v>117</v>
      </c>
      <c r="B193" s="12" t="s">
        <v>178</v>
      </c>
      <c r="C193" s="13" t="s">
        <v>713</v>
      </c>
      <c r="D193" s="14">
        <v>330802041</v>
      </c>
      <c r="E193" s="13" t="s">
        <v>714</v>
      </c>
      <c r="F193" s="13" t="s">
        <v>715</v>
      </c>
      <c r="G193" s="13" t="s">
        <v>663</v>
      </c>
      <c r="H193" s="12" t="s">
        <v>34</v>
      </c>
      <c r="I193" s="12">
        <v>6300</v>
      </c>
      <c r="J193" s="23">
        <f t="shared" si="86"/>
        <v>5985</v>
      </c>
      <c r="K193" s="23">
        <f t="shared" si="87"/>
        <v>5355</v>
      </c>
      <c r="L193" s="23">
        <f t="shared" si="88"/>
        <v>4725</v>
      </c>
      <c r="M193" s="23">
        <f t="shared" si="89"/>
        <v>4095</v>
      </c>
      <c r="N193" s="23">
        <f t="shared" si="90"/>
        <v>3780</v>
      </c>
      <c r="O193" s="13"/>
      <c r="P193" s="28" t="s">
        <v>26</v>
      </c>
    </row>
    <row r="194" s="1" customFormat="true" ht="73" customHeight="true" spans="1:16">
      <c r="A194" s="12">
        <v>118</v>
      </c>
      <c r="B194" s="12" t="s">
        <v>178</v>
      </c>
      <c r="C194" s="13" t="s">
        <v>716</v>
      </c>
      <c r="D194" s="14">
        <v>330802012</v>
      </c>
      <c r="E194" s="13" t="s">
        <v>717</v>
      </c>
      <c r="F194" s="13" t="s">
        <v>718</v>
      </c>
      <c r="G194" s="13" t="s">
        <v>719</v>
      </c>
      <c r="H194" s="12" t="s">
        <v>34</v>
      </c>
      <c r="I194" s="12">
        <v>4508</v>
      </c>
      <c r="J194" s="23">
        <f t="shared" si="86"/>
        <v>4282.6</v>
      </c>
      <c r="K194" s="23">
        <f t="shared" si="87"/>
        <v>3831.8</v>
      </c>
      <c r="L194" s="23">
        <f t="shared" si="88"/>
        <v>3381</v>
      </c>
      <c r="M194" s="23">
        <f t="shared" si="89"/>
        <v>2930.2</v>
      </c>
      <c r="N194" s="23">
        <f t="shared" si="90"/>
        <v>2704.8</v>
      </c>
      <c r="O194" s="13"/>
      <c r="P194" s="28" t="s">
        <v>26</v>
      </c>
    </row>
    <row r="195" s="1" customFormat="true" ht="83" customHeight="true" spans="1:16">
      <c r="A195" s="12">
        <v>119</v>
      </c>
      <c r="B195" s="12" t="s">
        <v>178</v>
      </c>
      <c r="C195" s="13" t="s">
        <v>720</v>
      </c>
      <c r="D195" s="14">
        <v>330802016</v>
      </c>
      <c r="E195" s="13" t="s">
        <v>721</v>
      </c>
      <c r="F195" s="13" t="s">
        <v>722</v>
      </c>
      <c r="G195" s="13" t="s">
        <v>723</v>
      </c>
      <c r="H195" s="12" t="s">
        <v>34</v>
      </c>
      <c r="I195" s="12">
        <v>5250</v>
      </c>
      <c r="J195" s="23">
        <f t="shared" si="86"/>
        <v>4987.5</v>
      </c>
      <c r="K195" s="23">
        <f t="shared" si="87"/>
        <v>4462.5</v>
      </c>
      <c r="L195" s="23">
        <f t="shared" si="88"/>
        <v>3937.5</v>
      </c>
      <c r="M195" s="23">
        <f t="shared" si="89"/>
        <v>3412.5</v>
      </c>
      <c r="N195" s="23">
        <f t="shared" si="90"/>
        <v>3150</v>
      </c>
      <c r="O195" s="13"/>
      <c r="P195" s="28" t="s">
        <v>26</v>
      </c>
    </row>
    <row r="196" s="1" customFormat="true" ht="78" customHeight="true" spans="1:16">
      <c r="A196" s="12">
        <v>120</v>
      </c>
      <c r="B196" s="12" t="s">
        <v>178</v>
      </c>
      <c r="C196" s="13" t="s">
        <v>724</v>
      </c>
      <c r="D196" s="14">
        <v>330802019</v>
      </c>
      <c r="E196" s="13" t="s">
        <v>725</v>
      </c>
      <c r="F196" s="13" t="s">
        <v>726</v>
      </c>
      <c r="G196" s="13" t="s">
        <v>727</v>
      </c>
      <c r="H196" s="12" t="s">
        <v>34</v>
      </c>
      <c r="I196" s="12">
        <v>5250</v>
      </c>
      <c r="J196" s="23">
        <f t="shared" si="86"/>
        <v>4987.5</v>
      </c>
      <c r="K196" s="23">
        <f t="shared" si="87"/>
        <v>4462.5</v>
      </c>
      <c r="L196" s="23">
        <f t="shared" si="88"/>
        <v>3937.5</v>
      </c>
      <c r="M196" s="23">
        <f t="shared" si="89"/>
        <v>3412.5</v>
      </c>
      <c r="N196" s="23">
        <f t="shared" si="90"/>
        <v>3150</v>
      </c>
      <c r="O196" s="13" t="s">
        <v>728</v>
      </c>
      <c r="P196" s="28" t="s">
        <v>26</v>
      </c>
    </row>
    <row r="197" s="1" customFormat="true" ht="70" customHeight="true" spans="1:16">
      <c r="A197" s="12">
        <v>121</v>
      </c>
      <c r="B197" s="12" t="s">
        <v>178</v>
      </c>
      <c r="C197" s="13" t="s">
        <v>729</v>
      </c>
      <c r="D197" s="14">
        <v>330802013</v>
      </c>
      <c r="E197" s="38" t="s">
        <v>730</v>
      </c>
      <c r="F197" s="13" t="s">
        <v>731</v>
      </c>
      <c r="G197" s="13" t="s">
        <v>732</v>
      </c>
      <c r="H197" s="12" t="s">
        <v>34</v>
      </c>
      <c r="I197" s="12" t="s">
        <v>63</v>
      </c>
      <c r="J197" s="12" t="s">
        <v>63</v>
      </c>
      <c r="K197" s="12" t="s">
        <v>63</v>
      </c>
      <c r="L197" s="12" t="s">
        <v>63</v>
      </c>
      <c r="M197" s="12" t="s">
        <v>63</v>
      </c>
      <c r="N197" s="12" t="s">
        <v>63</v>
      </c>
      <c r="O197" s="36"/>
      <c r="P197" s="28" t="s">
        <v>64</v>
      </c>
    </row>
    <row r="198" s="1" customFormat="true" ht="69" customHeight="true" spans="1:16">
      <c r="A198" s="11">
        <v>122</v>
      </c>
      <c r="B198" s="12" t="s">
        <v>178</v>
      </c>
      <c r="C198" s="13" t="s">
        <v>733</v>
      </c>
      <c r="D198" s="14">
        <v>330802011</v>
      </c>
      <c r="E198" s="13" t="s">
        <v>734</v>
      </c>
      <c r="F198" s="13" t="s">
        <v>735</v>
      </c>
      <c r="G198" s="13" t="s">
        <v>736</v>
      </c>
      <c r="H198" s="12" t="s">
        <v>34</v>
      </c>
      <c r="I198" s="12">
        <v>4830</v>
      </c>
      <c r="J198" s="23">
        <f t="shared" ref="J198:J202" si="91">I198*0.95</f>
        <v>4588.5</v>
      </c>
      <c r="K198" s="23">
        <f t="shared" ref="K198:K202" si="92">I198*0.85</f>
        <v>4105.5</v>
      </c>
      <c r="L198" s="23">
        <f t="shared" ref="L198:L202" si="93">I198*0.75</f>
        <v>3622.5</v>
      </c>
      <c r="M198" s="23">
        <f t="shared" ref="M198:M202" si="94">I198*0.65</f>
        <v>3139.5</v>
      </c>
      <c r="N198" s="23">
        <f t="shared" ref="N198:N202" si="95">I198*0.6</f>
        <v>2898</v>
      </c>
      <c r="O198" s="13"/>
      <c r="P198" s="28" t="s">
        <v>26</v>
      </c>
    </row>
    <row r="199" s="1" customFormat="true" ht="44" customHeight="true" spans="1:16">
      <c r="A199" s="16"/>
      <c r="B199" s="12" t="s">
        <v>178</v>
      </c>
      <c r="C199" s="13" t="s">
        <v>737</v>
      </c>
      <c r="D199" s="14" t="s">
        <v>738</v>
      </c>
      <c r="E199" s="13" t="s">
        <v>739</v>
      </c>
      <c r="F199" s="13"/>
      <c r="G199" s="13"/>
      <c r="H199" s="12" t="s">
        <v>34</v>
      </c>
      <c r="I199" s="12" t="s">
        <v>63</v>
      </c>
      <c r="J199" s="12" t="s">
        <v>63</v>
      </c>
      <c r="K199" s="12" t="s">
        <v>63</v>
      </c>
      <c r="L199" s="12" t="s">
        <v>63</v>
      </c>
      <c r="M199" s="12" t="s">
        <v>63</v>
      </c>
      <c r="N199" s="12" t="s">
        <v>63</v>
      </c>
      <c r="O199" s="13"/>
      <c r="P199" s="28" t="s">
        <v>64</v>
      </c>
    </row>
    <row r="200" s="1" customFormat="true" ht="46" customHeight="true" spans="1:16">
      <c r="A200" s="15"/>
      <c r="B200" s="12" t="s">
        <v>178</v>
      </c>
      <c r="C200" s="13" t="s">
        <v>740</v>
      </c>
      <c r="D200" s="14" t="s">
        <v>741</v>
      </c>
      <c r="E200" s="13" t="s">
        <v>742</v>
      </c>
      <c r="F200" s="13"/>
      <c r="G200" s="13"/>
      <c r="H200" s="12" t="s">
        <v>34</v>
      </c>
      <c r="I200" s="12">
        <v>420</v>
      </c>
      <c r="J200" s="23">
        <f t="shared" si="91"/>
        <v>399</v>
      </c>
      <c r="K200" s="23">
        <f t="shared" si="92"/>
        <v>357</v>
      </c>
      <c r="L200" s="23">
        <f t="shared" si="93"/>
        <v>315</v>
      </c>
      <c r="M200" s="23">
        <f t="shared" si="94"/>
        <v>273</v>
      </c>
      <c r="N200" s="23">
        <f t="shared" si="95"/>
        <v>252</v>
      </c>
      <c r="O200" s="13"/>
      <c r="P200" s="28" t="s">
        <v>26</v>
      </c>
    </row>
    <row r="201" s="1" customFormat="true" ht="73" customHeight="true" spans="1:16">
      <c r="A201" s="12">
        <v>123</v>
      </c>
      <c r="B201" s="12" t="s">
        <v>178</v>
      </c>
      <c r="C201" s="13" t="s">
        <v>743</v>
      </c>
      <c r="D201" s="14">
        <v>330802017</v>
      </c>
      <c r="E201" s="13" t="s">
        <v>744</v>
      </c>
      <c r="F201" s="13" t="s">
        <v>745</v>
      </c>
      <c r="G201" s="13" t="s">
        <v>746</v>
      </c>
      <c r="H201" s="12" t="s">
        <v>34</v>
      </c>
      <c r="I201" s="12" t="s">
        <v>63</v>
      </c>
      <c r="J201" s="12" t="s">
        <v>63</v>
      </c>
      <c r="K201" s="12" t="s">
        <v>63</v>
      </c>
      <c r="L201" s="12" t="s">
        <v>63</v>
      </c>
      <c r="M201" s="12" t="s">
        <v>63</v>
      </c>
      <c r="N201" s="12" t="s">
        <v>63</v>
      </c>
      <c r="O201" s="36"/>
      <c r="P201" s="28" t="s">
        <v>64</v>
      </c>
    </row>
    <row r="202" s="1" customFormat="true" ht="81" customHeight="true" spans="1:16">
      <c r="A202" s="11">
        <v>124</v>
      </c>
      <c r="B202" s="12" t="s">
        <v>178</v>
      </c>
      <c r="C202" s="13" t="s">
        <v>747</v>
      </c>
      <c r="D202" s="14">
        <v>330802020</v>
      </c>
      <c r="E202" s="13" t="s">
        <v>748</v>
      </c>
      <c r="F202" s="13" t="s">
        <v>749</v>
      </c>
      <c r="G202" s="13" t="s">
        <v>750</v>
      </c>
      <c r="H202" s="12" t="s">
        <v>34</v>
      </c>
      <c r="I202" s="12">
        <v>4980</v>
      </c>
      <c r="J202" s="23">
        <f t="shared" si="91"/>
        <v>4731</v>
      </c>
      <c r="K202" s="23">
        <f t="shared" si="92"/>
        <v>4233</v>
      </c>
      <c r="L202" s="23">
        <f t="shared" si="93"/>
        <v>3735</v>
      </c>
      <c r="M202" s="23">
        <f t="shared" si="94"/>
        <v>3237</v>
      </c>
      <c r="N202" s="23">
        <f t="shared" si="95"/>
        <v>2988</v>
      </c>
      <c r="O202" s="13" t="s">
        <v>751</v>
      </c>
      <c r="P202" s="28" t="s">
        <v>26</v>
      </c>
    </row>
    <row r="203" s="1" customFormat="true" ht="63" customHeight="true" spans="1:16">
      <c r="A203" s="15"/>
      <c r="B203" s="12" t="s">
        <v>178</v>
      </c>
      <c r="C203" s="13" t="s">
        <v>752</v>
      </c>
      <c r="D203" s="14" t="s">
        <v>753</v>
      </c>
      <c r="E203" s="13" t="s">
        <v>754</v>
      </c>
      <c r="F203" s="13"/>
      <c r="G203" s="13"/>
      <c r="H203" s="12" t="s">
        <v>34</v>
      </c>
      <c r="I203" s="12" t="s">
        <v>63</v>
      </c>
      <c r="J203" s="12" t="s">
        <v>63</v>
      </c>
      <c r="K203" s="12" t="s">
        <v>63</v>
      </c>
      <c r="L203" s="12" t="s">
        <v>63</v>
      </c>
      <c r="M203" s="12" t="s">
        <v>63</v>
      </c>
      <c r="N203" s="12" t="s">
        <v>63</v>
      </c>
      <c r="O203" s="13"/>
      <c r="P203" s="28" t="s">
        <v>64</v>
      </c>
    </row>
    <row r="204" s="1" customFormat="true" ht="71" customHeight="true" spans="1:16">
      <c r="A204" s="11">
        <v>125</v>
      </c>
      <c r="B204" s="12" t="s">
        <v>178</v>
      </c>
      <c r="C204" s="13" t="s">
        <v>755</v>
      </c>
      <c r="D204" s="14">
        <v>330802021</v>
      </c>
      <c r="E204" s="13" t="s">
        <v>756</v>
      </c>
      <c r="F204" s="13" t="s">
        <v>757</v>
      </c>
      <c r="G204" s="13" t="s">
        <v>758</v>
      </c>
      <c r="H204" s="12" t="s">
        <v>34</v>
      </c>
      <c r="I204" s="12">
        <v>6300</v>
      </c>
      <c r="J204" s="23">
        <f t="shared" ref="J204:J209" si="96">I204*0.95</f>
        <v>5985</v>
      </c>
      <c r="K204" s="23">
        <f t="shared" ref="K204:K209" si="97">I204*0.85</f>
        <v>5355</v>
      </c>
      <c r="L204" s="23">
        <f t="shared" ref="L204:L209" si="98">I204*0.75</f>
        <v>4725</v>
      </c>
      <c r="M204" s="23">
        <f t="shared" ref="M204:M209" si="99">I204*0.65</f>
        <v>4095</v>
      </c>
      <c r="N204" s="23">
        <f t="shared" ref="N204:N209" si="100">I204*0.6</f>
        <v>3780</v>
      </c>
      <c r="O204" s="13"/>
      <c r="P204" s="28" t="s">
        <v>26</v>
      </c>
    </row>
    <row r="205" s="1" customFormat="true" ht="55" customHeight="true" spans="1:16">
      <c r="A205" s="15"/>
      <c r="B205" s="12" t="s">
        <v>178</v>
      </c>
      <c r="C205" s="13" t="s">
        <v>759</v>
      </c>
      <c r="D205" s="14" t="s">
        <v>760</v>
      </c>
      <c r="E205" s="13" t="s">
        <v>761</v>
      </c>
      <c r="F205" s="13"/>
      <c r="G205" s="13"/>
      <c r="H205" s="12" t="s">
        <v>34</v>
      </c>
      <c r="I205" s="12" t="s">
        <v>63</v>
      </c>
      <c r="J205" s="12" t="s">
        <v>63</v>
      </c>
      <c r="K205" s="12" t="s">
        <v>63</v>
      </c>
      <c r="L205" s="12" t="s">
        <v>63</v>
      </c>
      <c r="M205" s="12" t="s">
        <v>63</v>
      </c>
      <c r="N205" s="12" t="s">
        <v>63</v>
      </c>
      <c r="O205" s="13"/>
      <c r="P205" s="28" t="s">
        <v>64</v>
      </c>
    </row>
    <row r="206" s="1" customFormat="true" ht="80" customHeight="true" spans="1:16">
      <c r="A206" s="12">
        <v>126</v>
      </c>
      <c r="B206" s="12" t="s">
        <v>178</v>
      </c>
      <c r="C206" s="13" t="s">
        <v>762</v>
      </c>
      <c r="D206" s="14">
        <v>330802009</v>
      </c>
      <c r="E206" s="13" t="s">
        <v>763</v>
      </c>
      <c r="F206" s="13" t="s">
        <v>764</v>
      </c>
      <c r="G206" s="13" t="s">
        <v>765</v>
      </c>
      <c r="H206" s="12" t="s">
        <v>34</v>
      </c>
      <c r="I206" s="12">
        <v>4830</v>
      </c>
      <c r="J206" s="23">
        <f t="shared" si="96"/>
        <v>4588.5</v>
      </c>
      <c r="K206" s="23">
        <f t="shared" si="97"/>
        <v>4105.5</v>
      </c>
      <c r="L206" s="23">
        <f t="shared" si="98"/>
        <v>3622.5</v>
      </c>
      <c r="M206" s="23">
        <f t="shared" si="99"/>
        <v>3139.5</v>
      </c>
      <c r="N206" s="23">
        <f t="shared" si="100"/>
        <v>2898</v>
      </c>
      <c r="O206" s="13"/>
      <c r="P206" s="28" t="s">
        <v>26</v>
      </c>
    </row>
    <row r="207" s="1" customFormat="true" ht="74" customHeight="true" spans="1:16">
      <c r="A207" s="12">
        <v>127</v>
      </c>
      <c r="B207" s="12" t="s">
        <v>178</v>
      </c>
      <c r="C207" s="13" t="s">
        <v>766</v>
      </c>
      <c r="D207" s="14">
        <v>330802010</v>
      </c>
      <c r="E207" s="13" t="s">
        <v>767</v>
      </c>
      <c r="F207" s="13" t="s">
        <v>768</v>
      </c>
      <c r="G207" s="13" t="s">
        <v>732</v>
      </c>
      <c r="H207" s="12" t="s">
        <v>34</v>
      </c>
      <c r="I207" s="12" t="s">
        <v>63</v>
      </c>
      <c r="J207" s="12" t="s">
        <v>63</v>
      </c>
      <c r="K207" s="12" t="s">
        <v>63</v>
      </c>
      <c r="L207" s="12" t="s">
        <v>63</v>
      </c>
      <c r="M207" s="12" t="s">
        <v>63</v>
      </c>
      <c r="N207" s="12" t="s">
        <v>63</v>
      </c>
      <c r="O207" s="36"/>
      <c r="P207" s="28" t="s">
        <v>64</v>
      </c>
    </row>
    <row r="208" s="1" customFormat="true" ht="83" customHeight="true" spans="1:16">
      <c r="A208" s="12">
        <v>128</v>
      </c>
      <c r="B208" s="12" t="s">
        <v>178</v>
      </c>
      <c r="C208" s="13" t="s">
        <v>769</v>
      </c>
      <c r="D208" s="14">
        <v>330801006</v>
      </c>
      <c r="E208" s="13" t="s">
        <v>770</v>
      </c>
      <c r="F208" s="13" t="s">
        <v>771</v>
      </c>
      <c r="G208" s="13" t="s">
        <v>772</v>
      </c>
      <c r="H208" s="12" t="s">
        <v>34</v>
      </c>
      <c r="I208" s="12">
        <v>5250</v>
      </c>
      <c r="J208" s="23">
        <f t="shared" si="96"/>
        <v>4987.5</v>
      </c>
      <c r="K208" s="23">
        <f t="shared" si="97"/>
        <v>4462.5</v>
      </c>
      <c r="L208" s="23">
        <f t="shared" si="98"/>
        <v>3937.5</v>
      </c>
      <c r="M208" s="23">
        <f t="shared" si="99"/>
        <v>3412.5</v>
      </c>
      <c r="N208" s="23">
        <f t="shared" si="100"/>
        <v>3150</v>
      </c>
      <c r="O208" s="13" t="s">
        <v>773</v>
      </c>
      <c r="P208" s="28" t="s">
        <v>26</v>
      </c>
    </row>
    <row r="209" s="1" customFormat="true" ht="72" customHeight="true" spans="1:16">
      <c r="A209" s="12">
        <v>129</v>
      </c>
      <c r="B209" s="12" t="s">
        <v>178</v>
      </c>
      <c r="C209" s="13" t="s">
        <v>774</v>
      </c>
      <c r="D209" s="14">
        <v>330801015</v>
      </c>
      <c r="E209" s="13" t="s">
        <v>775</v>
      </c>
      <c r="F209" s="13" t="s">
        <v>776</v>
      </c>
      <c r="G209" s="13" t="s">
        <v>777</v>
      </c>
      <c r="H209" s="12" t="s">
        <v>34</v>
      </c>
      <c r="I209" s="12">
        <v>4830</v>
      </c>
      <c r="J209" s="23">
        <f t="shared" si="96"/>
        <v>4588.5</v>
      </c>
      <c r="K209" s="23">
        <f t="shared" si="97"/>
        <v>4105.5</v>
      </c>
      <c r="L209" s="23">
        <f t="shared" si="98"/>
        <v>3622.5</v>
      </c>
      <c r="M209" s="23">
        <f t="shared" si="99"/>
        <v>3139.5</v>
      </c>
      <c r="N209" s="23">
        <f t="shared" si="100"/>
        <v>2898</v>
      </c>
      <c r="O209" s="36"/>
      <c r="P209" s="28" t="s">
        <v>26</v>
      </c>
    </row>
    <row r="210" s="1" customFormat="true" ht="302" customHeight="true" spans="1:16">
      <c r="A210" s="19" t="s">
        <v>778</v>
      </c>
      <c r="B210" s="19"/>
      <c r="C210" s="19"/>
      <c r="D210" s="19"/>
      <c r="E210" s="19"/>
      <c r="F210" s="19"/>
      <c r="G210" s="19"/>
      <c r="H210" s="19"/>
      <c r="I210" s="19"/>
      <c r="J210" s="19"/>
      <c r="K210" s="19"/>
      <c r="L210" s="19"/>
      <c r="M210" s="19"/>
      <c r="N210" s="19"/>
      <c r="O210" s="19"/>
      <c r="P210" s="19"/>
    </row>
  </sheetData>
  <mergeCells count="61">
    <mergeCell ref="A1:B1"/>
    <mergeCell ref="A2:P2"/>
    <mergeCell ref="I3:N3"/>
    <mergeCell ref="I4:J4"/>
    <mergeCell ref="K4:L4"/>
    <mergeCell ref="M4:N4"/>
    <mergeCell ref="A210:P210"/>
    <mergeCell ref="A3:A5"/>
    <mergeCell ref="A6:A7"/>
    <mergeCell ref="A8:A12"/>
    <mergeCell ref="A29:A30"/>
    <mergeCell ref="A31:A34"/>
    <mergeCell ref="A46:A47"/>
    <mergeCell ref="A48:A49"/>
    <mergeCell ref="A50:A52"/>
    <mergeCell ref="A53:A56"/>
    <mergeCell ref="A57:A59"/>
    <mergeCell ref="A60:A62"/>
    <mergeCell ref="A71:A72"/>
    <mergeCell ref="A73:A74"/>
    <mergeCell ref="A75:A76"/>
    <mergeCell ref="A77:A81"/>
    <mergeCell ref="A82:A87"/>
    <mergeCell ref="A88:A90"/>
    <mergeCell ref="A91:A94"/>
    <mergeCell ref="A99:A100"/>
    <mergeCell ref="A102:A104"/>
    <mergeCell ref="A105:A107"/>
    <mergeCell ref="A108:A109"/>
    <mergeCell ref="A110:A112"/>
    <mergeCell ref="A113:A114"/>
    <mergeCell ref="A117:A121"/>
    <mergeCell ref="A124:A126"/>
    <mergeCell ref="A130:A131"/>
    <mergeCell ref="A132:A133"/>
    <mergeCell ref="A138:A139"/>
    <mergeCell ref="A140:A141"/>
    <mergeCell ref="A143:A144"/>
    <mergeCell ref="A146:A147"/>
    <mergeCell ref="A148:A149"/>
    <mergeCell ref="A154:A155"/>
    <mergeCell ref="A160:A161"/>
    <mergeCell ref="A162:A163"/>
    <mergeCell ref="A165:A167"/>
    <mergeCell ref="A169:A171"/>
    <mergeCell ref="A176:A177"/>
    <mergeCell ref="A179:A180"/>
    <mergeCell ref="A182:A183"/>
    <mergeCell ref="A184:A186"/>
    <mergeCell ref="A198:A200"/>
    <mergeCell ref="A202:A203"/>
    <mergeCell ref="A204:A205"/>
    <mergeCell ref="B3:B5"/>
    <mergeCell ref="C3:C5"/>
    <mergeCell ref="D3:D5"/>
    <mergeCell ref="E3:E5"/>
    <mergeCell ref="F3:F5"/>
    <mergeCell ref="G3:G5"/>
    <mergeCell ref="H3:H5"/>
    <mergeCell ref="O3:O5"/>
    <mergeCell ref="P3:P5"/>
  </mergeCells>
  <pageMargins left="0.236111111111111" right="0.236111111111111" top="0.393055555555556" bottom="0.196527777777778" header="0.5" footer="0.5"/>
  <pageSetup paperSize="9" orientation="landscape" horizontalDpi="600"/>
  <headerFooter/>
  <ignoredErrors>
    <ignoredError sqref="C1:C1048556" numberStoredAsText="true"/>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心血管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2025-11-19T15:16:00Z</dcterms:created>
  <dcterms:modified xsi:type="dcterms:W3CDTF">2025-12-08T16:20:55Z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4CD8CBDADC8B45D4A61C280164D55244_13</vt:lpwstr>
  </property>
</Properties>
</file>